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4175"/>
  </bookViews>
  <sheets>
    <sheet name="第一次"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<sst xmlns="http://schemas.openxmlformats.org/spreadsheetml/2006/main" count="128" uniqueCount="101">
  <si>
    <t>攀枝花市东区2025年大中专毕业生就业补助明细表（第四批）</t>
  </si>
  <si>
    <t>序号</t>
  </si>
  <si>
    <t>单位名称</t>
  </si>
  <si>
    <t>引进人员姓名</t>
  </si>
  <si>
    <t>性别</t>
  </si>
  <si>
    <t>年龄</t>
  </si>
  <si>
    <t>身份证号</t>
  </si>
  <si>
    <t>全日制学历</t>
  </si>
  <si>
    <t>毕业院校</t>
  </si>
  <si>
    <t>所学专业</t>
  </si>
  <si>
    <t>毕业时间</t>
  </si>
  <si>
    <t>劳动合同签订年限</t>
  </si>
  <si>
    <t>在攀缴纳社保时间</t>
  </si>
  <si>
    <t>已享受月数</t>
  </si>
  <si>
    <t>本次补助起止时间</t>
  </si>
  <si>
    <t>补助月数</t>
  </si>
  <si>
    <t>补助标准/月</t>
  </si>
  <si>
    <t>补助金额</t>
  </si>
  <si>
    <t>攀枝花市棋予酒店有限责任公司</t>
  </si>
  <si>
    <t>刘渝</t>
  </si>
  <si>
    <t>女</t>
  </si>
  <si>
    <t>511028********7044</t>
  </si>
  <si>
    <t>本科</t>
  </si>
  <si>
    <t>攀枝花学院</t>
  </si>
  <si>
    <t>工商管理</t>
  </si>
  <si>
    <t>2024.6.1-2025.6.1 2025.6.2-2026.5.31</t>
  </si>
  <si>
    <t>2025.1-2025.6</t>
  </si>
  <si>
    <t>四川明杰注册安全工程师事务所有限公司</t>
  </si>
  <si>
    <t>马银翼</t>
  </si>
  <si>
    <t>510422********6626</t>
  </si>
  <si>
    <t>大专</t>
  </si>
  <si>
    <t>乐山职业技术学院</t>
  </si>
  <si>
    <t>药品经营与管理</t>
  </si>
  <si>
    <t>2020.6.30</t>
  </si>
  <si>
    <t>2023.3.1-2026.2.28</t>
  </si>
  <si>
    <t>2024.10-2025.3</t>
  </si>
  <si>
    <t>黄丽桦</t>
  </si>
  <si>
    <t>510422********7028</t>
  </si>
  <si>
    <t>西华师范大学</t>
  </si>
  <si>
    <t>商务英语</t>
  </si>
  <si>
    <t>2024.7.1</t>
  </si>
  <si>
    <t>2024.10.14-2025.10.13</t>
  </si>
  <si>
    <t>2025.1-2025.7</t>
  </si>
  <si>
    <t>攀枝花市明升环境科技有限公司</t>
  </si>
  <si>
    <t>杨馨宇</t>
  </si>
  <si>
    <t>510403********0321</t>
  </si>
  <si>
    <t>洛阳理工学院</t>
  </si>
  <si>
    <t>环境工程</t>
  </si>
  <si>
    <t>2022.7.1</t>
  </si>
  <si>
    <t>2023.8.1-2024.7.31
2024.8.1-2027.7.31</t>
  </si>
  <si>
    <t>2025.2-2025.7</t>
  </si>
  <si>
    <t>林玉玲</t>
  </si>
  <si>
    <t>510411********8448</t>
  </si>
  <si>
    <t>成都大学</t>
  </si>
  <si>
    <t>2023.6.1</t>
  </si>
  <si>
    <t>2024.4.1-2027.3.31</t>
  </si>
  <si>
    <t>2025.4-2025.9</t>
  </si>
  <si>
    <t>四川盛安和环保科技有限公司</t>
  </si>
  <si>
    <t>安欣</t>
  </si>
  <si>
    <t>510421********2922</t>
  </si>
  <si>
    <t>乐山师范学院</t>
  </si>
  <si>
    <t>2024.6.5</t>
  </si>
  <si>
    <t>2024.10.7-2026.4.6</t>
  </si>
  <si>
    <t>2024.10-2025.9</t>
  </si>
  <si>
    <t>苏秀英</t>
  </si>
  <si>
    <t>510422********1247</t>
  </si>
  <si>
    <t>西南民族大学</t>
  </si>
  <si>
    <t>中药学（彝药）</t>
  </si>
  <si>
    <t>2023.6.13</t>
  </si>
  <si>
    <t>2024.11.6-2026.5.5</t>
  </si>
  <si>
    <t>2024.11-2025.9</t>
  </si>
  <si>
    <t>赵欣</t>
  </si>
  <si>
    <t>513401********3228</t>
  </si>
  <si>
    <t>2023.6.18</t>
  </si>
  <si>
    <t>2023.12.20-2025.6.20 2025.6.20-2027.6.20</t>
  </si>
  <si>
    <t>2024.5-2025.9</t>
  </si>
  <si>
    <t>杨玲</t>
  </si>
  <si>
    <t>511902********6227</t>
  </si>
  <si>
    <t>2024.3.11-2027.3.10</t>
  </si>
  <si>
    <t>张越</t>
  </si>
  <si>
    <t>510402********7221</t>
  </si>
  <si>
    <t>福建技术师范学院</t>
  </si>
  <si>
    <t>2024.6.11</t>
  </si>
  <si>
    <t>2025.1.2-2026.7.2</t>
  </si>
  <si>
    <t>2025.1-2025.9</t>
  </si>
  <si>
    <t>攀枝花川报网络文化传播有限公司</t>
  </si>
  <si>
    <t>韩嘉伟</t>
  </si>
  <si>
    <t>男</t>
  </si>
  <si>
    <t>152827********3935</t>
  </si>
  <si>
    <t>内江师范学院</t>
  </si>
  <si>
    <t>播音与主持艺术</t>
  </si>
  <si>
    <t>2023.6.25</t>
  </si>
  <si>
    <t>2023.8.21-2025.12.31</t>
  </si>
  <si>
    <t>2023.9-2025.9</t>
  </si>
  <si>
    <t>合计</t>
  </si>
  <si>
    <t>5家</t>
  </si>
  <si>
    <t>11人</t>
  </si>
  <si>
    <t>初审：常瑛</t>
  </si>
  <si>
    <t>复审：樊娟</t>
  </si>
  <si>
    <t>复核：邱洪锦</t>
  </si>
  <si>
    <t>政策依据：《关于促进人力资源聚集的十六条政策措施》就业奖补等实施细则（试行）规定：“对我市中小微民营企业引进全日制大中专及以上毕业生并为其缴纳社会保险的，按本科 500 元/人/月、大专 300 元/人/月、中专 200 元/人/月，给予引进人员最长不超过 3 年的补助。”1.申报对象：与在攀登记注册的具有独立法人资格的中小微民营企业签订一年及以上劳动合同、且就业单位为其在攀连续缴纳 6 个月以上全部社会保险费的全日制大中专及以上毕业生。2.申报条件：引进毕业生须在 30 周岁及以下，补助享受期限累计不超过 3 年，中途离攀停发补助。3.申报材料：申请表；明细表；劳动合同；毕业证书、身份证、社保卡复印件；补贴期间银行工资发放流水；就业单位营业执照；就业单位上年度报税务部门的资产负债表、利润表（损益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</si>
</sst>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indexed="8"/>
      <name val="宋体"/>
      <charset val="134"/>
    </font>
    <font>
      <sz val="12"/>
      <color indexed="8"/>
      <name val="宋体"/>
      <charset val="134"/>
    </font>
    <font>
      <b/>
      <sz val="24"/>
      <color rgb="FF000000"/>
      <name val="宋体"/>
      <charset val="134"/>
    </font>
    <font>
      <b/>
      <sz val="24"/>
      <color indexed="8"/>
      <name val="宋体"/>
      <charset val="134"/>
    </font>
    <font>
      <b/>
      <sz val="12"/>
      <color indexed="8"/>
      <name val="宋体"/>
      <charset val="134"/>
    </font>
    <font>
      <sz val="11"/>
      <color theme="1"/>
      <name val="宋体"/>
      <charset val="134"/>
      <scheme val="minor"/>
    </font>
    <font>
      <sz val="1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5" fillId="2"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3" borderId="13" applyNumberFormat="0" applyAlignment="0" applyProtection="0">
      <alignment vertical="center"/>
    </xf>
    <xf numFmtId="0" fontId="17" fillId="4" borderId="14" applyNumberFormat="0" applyAlignment="0" applyProtection="0">
      <alignment vertical="center"/>
    </xf>
    <xf numFmtId="0" fontId="18" fillId="4" borderId="13"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5">
    <xf numFmtId="0" fontId="0" fillId="0" borderId="0" xfId="0" applyAlignment="1"/>
    <xf numFmtId="0" fontId="0" fillId="0" borderId="0" xfId="0" applyAlignment="1">
      <alignment horizontal="center" vertical="center"/>
    </xf>
    <xf numFmtId="0" fontId="1" fillId="0" borderId="0" xfId="0" applyFont="1" applyBorder="1" applyAlignment="1">
      <alignment horizontal="center" vertical="center"/>
    </xf>
    <xf numFmtId="0" fontId="0" fillId="0" borderId="0" xfId="0"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0" fontId="0" fillId="0" borderId="4" xfId="0" applyBorder="1" applyAlignment="1">
      <alignment horizontal="center" vertical="center"/>
    </xf>
    <xf numFmtId="0" fontId="5" fillId="0" borderId="4" xfId="0" applyNumberFormat="1"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Border="1" applyAlignment="1">
      <alignment horizontal="center" vertical="center"/>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49" fontId="6" fillId="0" borderId="3" xfId="0" applyNumberFormat="1" applyFont="1" applyBorder="1" applyAlignment="1">
      <alignment horizontal="center" vertical="center" wrapText="1"/>
    </xf>
    <xf numFmtId="0" fontId="0" fillId="0" borderId="3" xfId="0" applyBorder="1" applyAlignment="1">
      <alignment horizontal="center" vertical="center"/>
    </xf>
    <xf numFmtId="0" fontId="0" fillId="0" borderId="3" xfId="0" applyFont="1" applyFill="1" applyBorder="1" applyAlignment="1">
      <alignment horizontal="center" vertical="center"/>
    </xf>
    <xf numFmtId="0" fontId="6" fillId="0" borderId="4" xfId="0" applyFont="1" applyBorder="1" applyAlignment="1">
      <alignment horizontal="center" vertical="center" wrapText="1"/>
    </xf>
    <xf numFmtId="0" fontId="6" fillId="0"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49" fontId="6" fillId="0" borderId="3" xfId="0"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xf>
    <xf numFmtId="0" fontId="5" fillId="0" borderId="6" xfId="0" applyNumberFormat="1" applyFont="1" applyFill="1" applyBorder="1" applyAlignment="1">
      <alignment horizontal="center" vertical="center" wrapText="1"/>
    </xf>
    <xf numFmtId="176" fontId="0" fillId="0" borderId="3" xfId="0" applyNumberFormat="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0" fillId="0" borderId="3" xfId="0" applyBorder="1"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5" fillId="0" borderId="8"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wrapText="1"/>
    </xf>
    <xf numFmtId="0" fontId="5" fillId="0" borderId="4" xfId="0" applyNumberFormat="1" applyFont="1" applyFill="1" applyBorder="1" applyAlignment="1" quotePrefix="1">
      <alignment horizontal="center" vertical="center" wrapText="1"/>
    </xf>
    <xf numFmtId="0" fontId="0" fillId="0" borderId="3" xfId="0"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
  <sheetViews>
    <sheetView tabSelected="1" workbookViewId="0">
      <pane ySplit="2" topLeftCell="A3" activePane="bottomLeft" state="frozen"/>
      <selection/>
      <selection pane="bottomLeft" activeCell="H12" sqref="H12"/>
    </sheetView>
  </sheetViews>
  <sheetFormatPr defaultColWidth="11.375" defaultRowHeight="27" customHeight="1"/>
  <cols>
    <col min="1" max="1" width="5.25" style="1" customWidth="1"/>
    <col min="2" max="2" width="15.75" customWidth="1"/>
    <col min="3" max="3" width="9.125" style="1" customWidth="1"/>
    <col min="4" max="5" width="6" style="1" customWidth="1"/>
    <col min="6" max="6" width="19" customWidth="1"/>
    <col min="7" max="7" width="8.375" style="1" customWidth="1"/>
    <col min="8" max="8" width="13.25" style="3" customWidth="1"/>
    <col min="9" max="9" width="14.625" style="1" customWidth="1"/>
    <col min="10" max="10" width="11.375" style="1"/>
    <col min="11" max="11" width="22.25" style="1" customWidth="1"/>
    <col min="12" max="12" width="11" style="1" customWidth="1"/>
    <col min="13" max="13" width="7.75" style="1" customWidth="1"/>
    <col min="14" max="14" width="16.25" style="1" customWidth="1"/>
    <col min="15" max="15" width="7.875" style="1" customWidth="1"/>
    <col min="16" max="16" width="8.25" style="1" customWidth="1"/>
    <col min="17" max="17" width="8.625" style="1" customWidth="1"/>
  </cols>
  <sheetData>
    <row r="1" s="1" customFormat="1" ht="50.25" customHeight="1" spans="1:17">
      <c r="A1" s="4" t="s">
        <v>0</v>
      </c>
      <c r="B1" s="5"/>
      <c r="C1" s="5"/>
      <c r="D1" s="5"/>
      <c r="E1" s="5"/>
      <c r="F1" s="5"/>
      <c r="G1" s="5"/>
      <c r="H1" s="5"/>
      <c r="I1" s="5"/>
      <c r="J1" s="5"/>
      <c r="K1" s="5"/>
      <c r="L1" s="5"/>
      <c r="M1" s="5"/>
      <c r="N1" s="5"/>
      <c r="O1" s="5"/>
      <c r="P1" s="5"/>
      <c r="Q1" s="5"/>
    </row>
    <row r="2" s="2" customFormat="1" ht="47.25" customHeight="1" spans="1:17">
      <c r="A2" s="6" t="s">
        <v>1</v>
      </c>
      <c r="B2" s="6" t="s">
        <v>2</v>
      </c>
      <c r="C2" s="6" t="s">
        <v>3</v>
      </c>
      <c r="D2" s="6" t="s">
        <v>4</v>
      </c>
      <c r="E2" s="6" t="s">
        <v>5</v>
      </c>
      <c r="F2" s="6" t="s">
        <v>6</v>
      </c>
      <c r="G2" s="6" t="s">
        <v>7</v>
      </c>
      <c r="H2" s="6" t="s">
        <v>8</v>
      </c>
      <c r="I2" s="6" t="s">
        <v>9</v>
      </c>
      <c r="J2" s="6" t="s">
        <v>10</v>
      </c>
      <c r="K2" s="6" t="s">
        <v>11</v>
      </c>
      <c r="L2" s="6" t="s">
        <v>12</v>
      </c>
      <c r="M2" s="7" t="s">
        <v>13</v>
      </c>
      <c r="N2" s="6" t="s">
        <v>14</v>
      </c>
      <c r="O2" s="6" t="s">
        <v>15</v>
      </c>
      <c r="P2" s="6" t="s">
        <v>16</v>
      </c>
      <c r="Q2" s="6" t="s">
        <v>17</v>
      </c>
    </row>
    <row r="3" ht="38" customHeight="1" spans="1:17">
      <c r="A3" s="8">
        <v>1</v>
      </c>
      <c r="B3" s="9" t="s">
        <v>18</v>
      </c>
      <c r="C3" s="9" t="s">
        <v>19</v>
      </c>
      <c r="D3" s="10" t="s">
        <v>20</v>
      </c>
      <c r="E3" s="9">
        <v>23</v>
      </c>
      <c r="F3" s="35" t="s">
        <v>21</v>
      </c>
      <c r="G3" s="11" t="s">
        <v>22</v>
      </c>
      <c r="H3" s="9" t="s">
        <v>23</v>
      </c>
      <c r="I3" s="9" t="s">
        <v>24</v>
      </c>
      <c r="J3" s="9">
        <v>2024.6</v>
      </c>
      <c r="K3" s="9" t="s">
        <v>25</v>
      </c>
      <c r="L3" s="9">
        <v>2024.7</v>
      </c>
      <c r="M3" s="8">
        <v>6</v>
      </c>
      <c r="N3" s="8" t="s">
        <v>26</v>
      </c>
      <c r="O3" s="8">
        <v>6</v>
      </c>
      <c r="P3" s="10">
        <v>500</v>
      </c>
      <c r="Q3" s="10">
        <f>O3*P3</f>
        <v>3000</v>
      </c>
    </row>
    <row r="4" customHeight="1" spans="1:17">
      <c r="A4" s="12">
        <v>2</v>
      </c>
      <c r="B4" s="13" t="s">
        <v>27</v>
      </c>
      <c r="C4" s="14" t="s">
        <v>28</v>
      </c>
      <c r="D4" s="14" t="s">
        <v>20</v>
      </c>
      <c r="E4" s="14">
        <v>25</v>
      </c>
      <c r="F4" s="15" t="s">
        <v>29</v>
      </c>
      <c r="G4" s="14" t="s">
        <v>30</v>
      </c>
      <c r="H4" s="14" t="s">
        <v>31</v>
      </c>
      <c r="I4" s="14" t="s">
        <v>32</v>
      </c>
      <c r="J4" s="14" t="s">
        <v>33</v>
      </c>
      <c r="K4" s="14" t="s">
        <v>34</v>
      </c>
      <c r="L4" s="16">
        <v>2022.4</v>
      </c>
      <c r="M4" s="16">
        <v>30</v>
      </c>
      <c r="N4" s="16" t="s">
        <v>35</v>
      </c>
      <c r="O4" s="16">
        <v>6</v>
      </c>
      <c r="P4" s="14">
        <v>300</v>
      </c>
      <c r="Q4" s="17">
        <f>O4*P4</f>
        <v>1800</v>
      </c>
    </row>
    <row r="5" customHeight="1" spans="1:17">
      <c r="A5" s="8"/>
      <c r="B5" s="18"/>
      <c r="C5" s="19" t="s">
        <v>36</v>
      </c>
      <c r="D5" s="16" t="s">
        <v>20</v>
      </c>
      <c r="E5" s="16">
        <v>23</v>
      </c>
      <c r="F5" s="36" t="s">
        <v>37</v>
      </c>
      <c r="G5" s="16" t="s">
        <v>22</v>
      </c>
      <c r="H5" s="20" t="s">
        <v>38</v>
      </c>
      <c r="I5" s="16" t="s">
        <v>39</v>
      </c>
      <c r="J5" s="16" t="s">
        <v>40</v>
      </c>
      <c r="K5" s="16" t="s">
        <v>41</v>
      </c>
      <c r="L5" s="16">
        <v>2025.1</v>
      </c>
      <c r="M5" s="16">
        <v>0</v>
      </c>
      <c r="N5" s="16" t="s">
        <v>42</v>
      </c>
      <c r="O5" s="16">
        <v>7</v>
      </c>
      <c r="P5" s="17">
        <v>500</v>
      </c>
      <c r="Q5" s="17">
        <f>O5*P5</f>
        <v>3500</v>
      </c>
    </row>
    <row r="6" customHeight="1" spans="1:17">
      <c r="A6" s="12">
        <v>3</v>
      </c>
      <c r="B6" s="21" t="s">
        <v>43</v>
      </c>
      <c r="C6" s="19" t="s">
        <v>44</v>
      </c>
      <c r="D6" s="19" t="s">
        <v>20</v>
      </c>
      <c r="E6" s="19">
        <v>24</v>
      </c>
      <c r="F6" s="22" t="s">
        <v>45</v>
      </c>
      <c r="G6" s="19" t="s">
        <v>22</v>
      </c>
      <c r="H6" s="19" t="s">
        <v>46</v>
      </c>
      <c r="I6" s="19" t="s">
        <v>47</v>
      </c>
      <c r="J6" s="19" t="s">
        <v>48</v>
      </c>
      <c r="K6" s="19" t="s">
        <v>49</v>
      </c>
      <c r="L6" s="19">
        <v>2023.8</v>
      </c>
      <c r="M6" s="16">
        <v>18</v>
      </c>
      <c r="N6" s="16" t="s">
        <v>50</v>
      </c>
      <c r="O6" s="16">
        <v>6</v>
      </c>
      <c r="P6" s="16">
        <v>500</v>
      </c>
      <c r="Q6" s="16">
        <v>3000</v>
      </c>
    </row>
    <row r="7" customHeight="1" spans="1:17">
      <c r="A7" s="8"/>
      <c r="B7" s="23"/>
      <c r="C7" s="19" t="s">
        <v>51</v>
      </c>
      <c r="D7" s="19" t="s">
        <v>20</v>
      </c>
      <c r="E7" s="19">
        <v>22</v>
      </c>
      <c r="F7" s="22" t="s">
        <v>52</v>
      </c>
      <c r="G7" s="19" t="s">
        <v>22</v>
      </c>
      <c r="H7" s="19" t="s">
        <v>53</v>
      </c>
      <c r="I7" s="19" t="s">
        <v>47</v>
      </c>
      <c r="J7" s="19" t="s">
        <v>54</v>
      </c>
      <c r="K7" s="19" t="s">
        <v>55</v>
      </c>
      <c r="L7" s="19">
        <v>2024.4</v>
      </c>
      <c r="M7" s="16">
        <v>12</v>
      </c>
      <c r="N7" s="16" t="s">
        <v>56</v>
      </c>
      <c r="O7" s="16">
        <v>6</v>
      </c>
      <c r="P7" s="16">
        <v>500</v>
      </c>
      <c r="Q7" s="16">
        <v>3000</v>
      </c>
    </row>
    <row r="8" customHeight="1" spans="1:17">
      <c r="A8" s="24">
        <v>4</v>
      </c>
      <c r="B8" s="25" t="s">
        <v>57</v>
      </c>
      <c r="C8" s="16" t="s">
        <v>58</v>
      </c>
      <c r="D8" s="16" t="s">
        <v>20</v>
      </c>
      <c r="E8" s="16">
        <v>23</v>
      </c>
      <c r="F8" s="36" t="s">
        <v>59</v>
      </c>
      <c r="G8" s="16" t="s">
        <v>22</v>
      </c>
      <c r="H8" s="20" t="s">
        <v>60</v>
      </c>
      <c r="I8" s="16" t="s">
        <v>47</v>
      </c>
      <c r="J8" s="16" t="s">
        <v>61</v>
      </c>
      <c r="K8" s="16" t="s">
        <v>62</v>
      </c>
      <c r="L8" s="26">
        <v>2024.1</v>
      </c>
      <c r="M8" s="16">
        <v>0</v>
      </c>
      <c r="N8" s="16" t="s">
        <v>63</v>
      </c>
      <c r="O8" s="16">
        <v>12</v>
      </c>
      <c r="P8" s="16">
        <v>500</v>
      </c>
      <c r="Q8" s="16">
        <f t="shared" ref="Q8:Q13" si="0">O8*P8</f>
        <v>6000</v>
      </c>
    </row>
    <row r="9" customHeight="1" spans="1:17">
      <c r="A9" s="24"/>
      <c r="B9" s="25"/>
      <c r="C9" s="16" t="s">
        <v>64</v>
      </c>
      <c r="D9" s="16" t="s">
        <v>20</v>
      </c>
      <c r="E9" s="16">
        <v>23</v>
      </c>
      <c r="F9" s="36" t="s">
        <v>65</v>
      </c>
      <c r="G9" s="16" t="s">
        <v>22</v>
      </c>
      <c r="H9" s="20" t="s">
        <v>66</v>
      </c>
      <c r="I9" s="16" t="s">
        <v>67</v>
      </c>
      <c r="J9" s="16" t="s">
        <v>68</v>
      </c>
      <c r="K9" s="16" t="s">
        <v>69</v>
      </c>
      <c r="L9" s="16">
        <v>2024.11</v>
      </c>
      <c r="M9" s="16">
        <v>0</v>
      </c>
      <c r="N9" s="16" t="s">
        <v>70</v>
      </c>
      <c r="O9" s="16">
        <v>11</v>
      </c>
      <c r="P9" s="16">
        <v>500</v>
      </c>
      <c r="Q9" s="16">
        <f t="shared" si="0"/>
        <v>5500</v>
      </c>
    </row>
    <row r="10" customHeight="1" spans="1:17">
      <c r="A10" s="24"/>
      <c r="B10" s="25"/>
      <c r="C10" s="16" t="s">
        <v>71</v>
      </c>
      <c r="D10" s="16" t="s">
        <v>20</v>
      </c>
      <c r="E10" s="16">
        <v>25</v>
      </c>
      <c r="F10" s="36" t="s">
        <v>72</v>
      </c>
      <c r="G10" s="16" t="s">
        <v>22</v>
      </c>
      <c r="H10" s="20" t="s">
        <v>23</v>
      </c>
      <c r="I10" s="16" t="s">
        <v>47</v>
      </c>
      <c r="J10" s="16" t="s">
        <v>73</v>
      </c>
      <c r="K10" s="20" t="s">
        <v>74</v>
      </c>
      <c r="L10" s="16">
        <v>2024.1</v>
      </c>
      <c r="M10" s="16">
        <v>0</v>
      </c>
      <c r="N10" s="16" t="s">
        <v>75</v>
      </c>
      <c r="O10" s="16">
        <v>17</v>
      </c>
      <c r="P10" s="16">
        <v>500</v>
      </c>
      <c r="Q10" s="16">
        <f t="shared" si="0"/>
        <v>8500</v>
      </c>
    </row>
    <row r="11" customHeight="1" spans="1:17">
      <c r="A11" s="24"/>
      <c r="B11" s="25"/>
      <c r="C11" s="16" t="s">
        <v>76</v>
      </c>
      <c r="D11" s="16" t="s">
        <v>20</v>
      </c>
      <c r="E11" s="16">
        <v>23</v>
      </c>
      <c r="F11" s="36" t="s">
        <v>77</v>
      </c>
      <c r="G11" s="16" t="s">
        <v>22</v>
      </c>
      <c r="H11" s="20" t="s">
        <v>23</v>
      </c>
      <c r="I11" s="16" t="s">
        <v>47</v>
      </c>
      <c r="J11" s="16" t="s">
        <v>73</v>
      </c>
      <c r="K11" s="16" t="s">
        <v>78</v>
      </c>
      <c r="L11" s="16">
        <v>2024.3</v>
      </c>
      <c r="M11" s="16">
        <v>0</v>
      </c>
      <c r="N11" s="16" t="s">
        <v>75</v>
      </c>
      <c r="O11" s="16">
        <v>17</v>
      </c>
      <c r="P11" s="16">
        <v>500</v>
      </c>
      <c r="Q11" s="16">
        <f t="shared" si="0"/>
        <v>8500</v>
      </c>
    </row>
    <row r="12" customHeight="1" spans="1:17">
      <c r="A12" s="8"/>
      <c r="B12" s="9"/>
      <c r="C12" s="16" t="s">
        <v>79</v>
      </c>
      <c r="D12" s="16" t="s">
        <v>20</v>
      </c>
      <c r="E12" s="16">
        <v>24</v>
      </c>
      <c r="F12" s="36" t="s">
        <v>80</v>
      </c>
      <c r="G12" s="16" t="s">
        <v>22</v>
      </c>
      <c r="H12" s="20" t="s">
        <v>81</v>
      </c>
      <c r="I12" s="16" t="s">
        <v>47</v>
      </c>
      <c r="J12" s="16" t="s">
        <v>82</v>
      </c>
      <c r="K12" s="16" t="s">
        <v>83</v>
      </c>
      <c r="L12" s="16">
        <v>2025.1</v>
      </c>
      <c r="M12" s="16">
        <v>0</v>
      </c>
      <c r="N12" s="16" t="s">
        <v>84</v>
      </c>
      <c r="O12" s="16">
        <v>9</v>
      </c>
      <c r="P12" s="16">
        <v>500</v>
      </c>
      <c r="Q12" s="16">
        <f t="shared" si="0"/>
        <v>4500</v>
      </c>
    </row>
    <row r="13" ht="48" customHeight="1" spans="1:17">
      <c r="A13" s="16">
        <v>5</v>
      </c>
      <c r="B13" s="27" t="s">
        <v>85</v>
      </c>
      <c r="C13" s="28" t="s">
        <v>86</v>
      </c>
      <c r="D13" s="16" t="s">
        <v>87</v>
      </c>
      <c r="E13" s="16">
        <v>25</v>
      </c>
      <c r="F13" s="36" t="s">
        <v>88</v>
      </c>
      <c r="G13" s="16" t="s">
        <v>22</v>
      </c>
      <c r="H13" s="20" t="s">
        <v>89</v>
      </c>
      <c r="I13" s="16" t="s">
        <v>90</v>
      </c>
      <c r="J13" s="16" t="s">
        <v>91</v>
      </c>
      <c r="K13" s="28" t="s">
        <v>92</v>
      </c>
      <c r="L13" s="16">
        <v>2023.9</v>
      </c>
      <c r="M13" s="16">
        <v>0</v>
      </c>
      <c r="N13" s="16" t="s">
        <v>93</v>
      </c>
      <c r="O13" s="16">
        <v>25</v>
      </c>
      <c r="P13" s="16">
        <v>500</v>
      </c>
      <c r="Q13" s="16">
        <f t="shared" si="0"/>
        <v>12500</v>
      </c>
    </row>
    <row r="14" customHeight="1" spans="1:17">
      <c r="A14" s="16" t="s">
        <v>94</v>
      </c>
      <c r="B14" s="16" t="s">
        <v>95</v>
      </c>
      <c r="C14" s="16" t="s">
        <v>96</v>
      </c>
      <c r="D14" s="16"/>
      <c r="E14" s="16"/>
      <c r="F14" s="29"/>
      <c r="G14" s="16"/>
      <c r="H14" s="20"/>
      <c r="I14" s="16"/>
      <c r="J14" s="16"/>
      <c r="K14" s="16"/>
      <c r="L14" s="16"/>
      <c r="M14" s="16"/>
      <c r="N14" s="16"/>
      <c r="O14" s="16"/>
      <c r="P14" s="16"/>
      <c r="Q14" s="16">
        <f>SUM(Q3:Q13)</f>
        <v>59800</v>
      </c>
    </row>
    <row r="15" customHeight="1" spans="1:17">
      <c r="A15" s="30" t="s">
        <v>97</v>
      </c>
      <c r="B15" s="31"/>
      <c r="C15" s="31"/>
      <c r="D15" s="31"/>
      <c r="E15" s="32"/>
      <c r="F15" s="30" t="s">
        <v>98</v>
      </c>
      <c r="G15" s="31"/>
      <c r="H15" s="31"/>
      <c r="I15" s="31"/>
      <c r="J15" s="31"/>
      <c r="K15" s="32"/>
      <c r="L15" s="30" t="s">
        <v>99</v>
      </c>
      <c r="M15" s="31"/>
      <c r="N15" s="31"/>
      <c r="O15" s="31"/>
      <c r="P15" s="31"/>
      <c r="Q15" s="31"/>
    </row>
    <row r="16" ht="65" customHeight="1" spans="1:17">
      <c r="A16" s="33" t="s">
        <v>100</v>
      </c>
      <c r="B16" s="34"/>
      <c r="C16" s="34"/>
      <c r="D16" s="34"/>
      <c r="E16" s="34"/>
      <c r="F16" s="34"/>
      <c r="G16" s="34"/>
      <c r="H16" s="34"/>
      <c r="I16" s="34"/>
      <c r="J16" s="34"/>
      <c r="K16" s="34"/>
      <c r="L16" s="34"/>
      <c r="M16" s="34"/>
      <c r="N16" s="34"/>
      <c r="O16" s="34"/>
      <c r="P16" s="34"/>
      <c r="Q16" s="34"/>
    </row>
  </sheetData>
  <mergeCells count="11">
    <mergeCell ref="A1:Q1"/>
    <mergeCell ref="A15:E15"/>
    <mergeCell ref="F15:K15"/>
    <mergeCell ref="L15:Q15"/>
    <mergeCell ref="A16:Q16"/>
    <mergeCell ref="A4:A5"/>
    <mergeCell ref="A6:A7"/>
    <mergeCell ref="A8:A12"/>
    <mergeCell ref="B4:B5"/>
    <mergeCell ref="B6:B7"/>
    <mergeCell ref="B8:B12"/>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第一次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GIGATYPE</cp:lastModifiedBy>
  <dcterms:created xsi:type="dcterms:W3CDTF">2006-09-16T00:00:00Z</dcterms:created>
  <dcterms:modified xsi:type="dcterms:W3CDTF">2025-11-03T06:00:49Z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517BBC5D3BDC4F76863298F546D12760</vt:lpwstr>
  </property>
</Properties>
</file>