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40" windowHeight="12375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<sst xmlns="http://schemas.openxmlformats.org/spreadsheetml/2006/main" count="191" uniqueCount="148">
  <si>
    <t>附件2</t>
  </si>
  <si>
    <t>东区2024年度部门预算整体支出绩效评价自评表</t>
  </si>
  <si>
    <t>单位名称：攀枝花市东区弄弄坪社区卫生服务中心</t>
  </si>
  <si>
    <t xml:space="preserve">总体目标：
一、优化服务项目，增强群众获得感。                                                                     二、加大中医服务水平，建设中医药服务新高地。大力发展中医康复理疗，加强特色中医药保健，拓展服务项目、推广四季养生包、产后足浴包、中药代茶饮等服务。努力将中医养生保健融入日常，进一步推进建设中医药区域发展新高地的目标，提高全民健康素养。                                                                                                                                              三、稳步推进基本公共卫生服务项目，提升服务能力。持续开展居民健康档案管理、健康教育、预防接种、0—6岁儿童健康管理、孕产妇健康管理、老年人健康管理、高血压患者健康管理、Ⅱ型糖尿病患者健康管理、严重精神障碍患者管理、传染病及突发公共卫生事件报告和处理、卫生计生监督协管服务、中医药健康管理12项国家基本公共卫生服务，提高辖区居民健康素养，保障居民生命健康。                                                                          四、规范基本医疗 为辖区居民提供更加便捷的医疗服务。继续做好社区内常见病、多发病诊疗工作，抓好门诊病例、处方、急诊出诊记录等医疗文书的书写质量，努力提高医疗服务水平，力争在门急诊总量有新的突破，认真执行卫生技术人员职业道德规范与行为准则，规范卫生服务行为，为居民提供方便、快捷、高质量的医疗服务。                                                                                                   五、继续深入开展家庭医生签约服务。中心成立家庭医生签约服务团队，团队采取主动下社区、门诊就诊、老年人体检、慢病随访、妇幼保健等为居民签订家庭医生签约服务协议。
</t>
  </si>
  <si>
    <t>预算年度：2024年度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</si>
  <si>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</si>
  <si>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</si>
  <si>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</si>
  <si>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</si>
  <si>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</si>
  <si>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</si>
  <si>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</si>
  <si>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</si>
  <si>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</si>
  <si>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</si>
  <si>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</si>
  <si>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</si>
  <si>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</si>
  <si>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</si>
  <si>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</si>
  <si>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</si>
  <si>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</si>
  <si>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</si>
  <si>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</si>
  <si>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</si>
  <si>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</si>
  <si>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</si>
  <si>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</si>
  <si>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</si>
  <si>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</si>
  <si>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基层医疗卫生机构肺功能仪使用率</t>
  </si>
  <si>
    <t>反映基层卫生机构肺功能仪使用情况</t>
  </si>
  <si>
    <t>分级评分法</t>
  </si>
  <si>
    <t>使用率≥90%，得满分，使用率在80%（含）-90%（不含）之间得4分；使用率在70%（含）-80%（不含）之间得3分；使用率在70%（不含）以下得0分.使用率=实际接种人数÷计划使用人数×100%</t>
  </si>
  <si>
    <t>肺功能仪使用台账</t>
  </si>
  <si>
    <t>实施国家基本药物制度</t>
  </si>
  <si>
    <t>反映实施国家基本药制度情况</t>
  </si>
  <si>
    <t>比率分值法</t>
  </si>
  <si>
    <t>该指标得分=实施国家基本药物制度实际支出÷计划支出</t>
  </si>
  <si>
    <t>实施国家基本药物支出明细</t>
  </si>
  <si>
    <t>服务对象满意度</t>
  </si>
  <si>
    <t>反映服务对象满意度情况</t>
  </si>
  <si>
    <t>满意度≥90%，得满分，满意度在80%（含）-90%（不含）之间得3分；满意度在70%（含）-80%（不含）之间得2分；满意度在70%（不含）以下得0分.满意度=服务对象满意人数÷所有服务对象数×100%</t>
  </si>
  <si>
    <t>满意度调查表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</si>
  <si>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</si>
  <si>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</si>
  <si>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</si>
  <si>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</si>
  <si>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决算报表、预算指标。资产配置、政府采购2024年未发生，相应分数折算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</si>
  <si>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</si>
  <si>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</si>
  <si>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</si>
  <si>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财政核定的综合补助不涉及，此项2分已折算</t>
  </si>
  <si>
    <t>预算执行</t>
  </si>
  <si>
    <t>部门预算执行情况</t>
  </si>
  <si>
    <t>该项指标得分=预算执行数÷部门预算数×6+（1-支出预警金额占比×0.8-支出违规金额占比×0.2）</t>
  </si>
  <si>
    <t>决算报表、一体化预警金额数合计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</si>
  <si>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</si>
  <si>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</si>
  <si>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</si>
  <si>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</si>
  <si>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</si>
  <si>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</si>
  <si>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2023年数据未单列，此项折算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</si>
  <si>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</si>
  <si>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</si>
  <si>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</si>
  <si>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</si>
  <si>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</si>
  <si>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</si>
  <si>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</si>
  <si>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</si>
  <si>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</si>
  <si>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财务岗位职责分工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</si>
  <si>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</si>
  <si>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</si>
  <si>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</si>
  <si>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</si>
  <si>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</si>
  <si>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</si>
  <si>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</si>
  <si>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2023年资产未单列，此项折算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</si>
  <si>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</si>
  <si>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</si>
  <si>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</si>
  <si>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资产卡片账、资产年度报表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</si>
  <si>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</si>
  <si>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</si>
  <si>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</si>
  <si>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2024年.2023年均无资产闲置，该计算公式无法计算得分，此项折算。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</si>
  <si>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</si>
  <si>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</si>
  <si>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</si>
  <si>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</si>
  <si>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2024年未发生，此项折算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</si>
  <si>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</si>
  <si>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</si>
  <si>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</si>
  <si>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</si>
  <si>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</si>
  <si>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</si>
  <si>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</si>
  <si>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</si>
  <si>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年度预算集体决策会议纪要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</si>
  <si>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</si>
  <si>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</si>
  <si>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</si>
  <si>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绩效目标申报表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</si>
  <si>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</si>
  <si>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</si>
  <si>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</si>
  <si>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一体化入库记录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</si>
  <si>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</si>
  <si>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</si>
  <si>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</si>
  <si>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</si>
  <si>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一体化支付流水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</si>
  <si>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</si>
  <si>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</si>
  <si>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</si>
  <si>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绩效目标自评表、预算调整调剂会议纪要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</si>
  <si>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</si>
  <si>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</si>
  <si>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</si>
  <si>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绩效目标自评表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</si>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</sst>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41" workbookViewId="0">
      <selection activeCell="H49" sqref="H49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4.125" style="9" customWidth="1"/>
    <col min="4" max="4" width="5.78333333333333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9.125" style="9" customWidth="1"/>
    <col min="9" max="9" width="23.1083333333333" style="1" customWidth="1"/>
    <col min="10" max="10" width="7.33333333333333" style="1" customWidth="1"/>
    <col min="11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9"/>
      <c r="I4" s="20"/>
      <c r="J4" s="20"/>
    </row>
    <row r="5" s="3" customFormat="1" ht="223" customHeight="1" spans="1:10">
      <c r="A5" s="16" t="s">
        <v>4</v>
      </c>
      <c r="B5" s="16"/>
      <c r="C5" s="16"/>
      <c r="D5" s="16"/>
      <c r="E5" s="17"/>
      <c r="F5" s="17"/>
      <c r="G5" s="20"/>
      <c r="H5" s="19"/>
      <c r="I5" s="20"/>
      <c r="J5" s="20"/>
    </row>
    <row r="6" s="3" customFormat="1" ht="27" customHeight="1" spans="1:10">
      <c r="A6" s="21" t="s">
        <v>5</v>
      </c>
      <c r="B6" s="22"/>
      <c r="C6" s="22"/>
      <c r="D6" s="23" t="s">
        <v>6</v>
      </c>
      <c r="E6" s="23"/>
      <c r="F6" s="23"/>
      <c r="G6" s="23" t="s">
        <v>7</v>
      </c>
      <c r="H6" s="23" t="s">
        <v>8</v>
      </c>
      <c r="I6" s="23"/>
      <c r="J6" s="23"/>
    </row>
    <row r="7" s="2" customFormat="1" ht="27" customHeight="1" spans="1:10">
      <c r="A7" s="21"/>
      <c r="B7" s="23" t="s">
        <v>9</v>
      </c>
      <c r="C7" s="23"/>
      <c r="D7" s="24" t="s">
        <v>10</v>
      </c>
      <c r="E7" s="25">
        <v>234.91</v>
      </c>
      <c r="F7" s="26"/>
      <c r="G7" s="27"/>
      <c r="H7" s="26">
        <v>510</v>
      </c>
      <c r="I7" s="26"/>
      <c r="J7" s="26"/>
    </row>
    <row r="8" s="2" customFormat="1" ht="45" customHeight="1" spans="1:10">
      <c r="A8" s="21"/>
      <c r="B8" s="23"/>
      <c r="C8" s="23"/>
      <c r="D8" s="24" t="s">
        <v>11</v>
      </c>
      <c r="E8" s="26">
        <v>62.01</v>
      </c>
      <c r="F8" s="26"/>
      <c r="G8" s="28"/>
      <c r="H8" s="26"/>
      <c r="I8" s="26"/>
      <c r="J8" s="26"/>
    </row>
    <row r="9" s="2" customFormat="1" ht="27" customHeight="1" spans="1:10">
      <c r="A9" s="21"/>
      <c r="B9" s="23" t="s">
        <v>12</v>
      </c>
      <c r="C9" s="23"/>
      <c r="D9" s="24" t="s">
        <v>10</v>
      </c>
      <c r="E9" s="26">
        <v>173.04</v>
      </c>
      <c r="F9" s="26"/>
      <c r="G9" s="27"/>
      <c r="H9" s="26"/>
      <c r="I9" s="26"/>
      <c r="J9" s="26"/>
    </row>
    <row r="10" s="3" customFormat="1" ht="27" customHeight="1" spans="1:10">
      <c r="A10" s="21"/>
      <c r="B10" s="23"/>
      <c r="C10" s="23"/>
      <c r="D10" s="24" t="s">
        <v>13</v>
      </c>
      <c r="E10" s="26">
        <v>552.46</v>
      </c>
      <c r="F10" s="26"/>
      <c r="G10" s="27"/>
      <c r="H10" s="26"/>
      <c r="I10" s="26"/>
      <c r="J10" s="26"/>
    </row>
    <row r="11" s="3" customFormat="1" ht="27" customHeight="1" spans="1:10">
      <c r="A11" s="21"/>
      <c r="B11" s="23" t="s">
        <v>14</v>
      </c>
      <c r="C11" s="23"/>
      <c r="D11" s="24" t="s">
        <v>10</v>
      </c>
      <c r="E11" s="25">
        <f>E7+E9</f>
        <v>407.95</v>
      </c>
      <c r="F11" s="26"/>
      <c r="G11" s="27">
        <v>1532.42</v>
      </c>
      <c r="H11" s="26">
        <f>SUM(H7+H9)</f>
        <v>510</v>
      </c>
      <c r="I11" s="26"/>
      <c r="J11" s="26"/>
    </row>
    <row r="12" s="3" customFormat="1" ht="27" customHeight="1" spans="1:10">
      <c r="A12" s="21"/>
      <c r="B12" s="23"/>
      <c r="C12" s="23"/>
      <c r="D12" s="24" t="s">
        <v>13</v>
      </c>
      <c r="E12" s="26">
        <f>E8+E10</f>
        <v>614.47</v>
      </c>
      <c r="F12" s="26"/>
      <c r="G12" s="27">
        <f>G13/G11</f>
        <v>0.902278748645933</v>
      </c>
      <c r="H12" s="26">
        <f>H8+H10</f>
        <v>0</v>
      </c>
      <c r="I12" s="26"/>
      <c r="J12" s="26"/>
    </row>
    <row r="13" s="3" customFormat="1" ht="27" customHeight="1" spans="1:10">
      <c r="A13" s="21"/>
      <c r="B13" s="23" t="s">
        <v>15</v>
      </c>
      <c r="C13" s="23"/>
      <c r="D13" s="24" t="s">
        <v>10</v>
      </c>
      <c r="E13" s="25">
        <v>389.18</v>
      </c>
      <c r="F13" s="26"/>
      <c r="G13" s="27">
        <v>1382.67</v>
      </c>
      <c r="H13" s="26">
        <v>401.09</v>
      </c>
      <c r="I13" s="26"/>
      <c r="J13" s="26"/>
    </row>
    <row r="14" s="3" customFormat="1" ht="27" customHeight="1" spans="1:10">
      <c r="A14" s="21"/>
      <c r="B14" s="23"/>
      <c r="C14" s="23"/>
      <c r="D14" s="24" t="s">
        <v>13</v>
      </c>
      <c r="E14" s="26">
        <v>592.4</v>
      </c>
      <c r="F14" s="26"/>
      <c r="G14" s="27"/>
      <c r="H14" s="26"/>
      <c r="I14" s="26"/>
      <c r="J14" s="26"/>
    </row>
    <row r="15" s="3" customFormat="1" ht="27" customHeight="1" spans="1:10">
      <c r="A15" s="21"/>
      <c r="B15" s="23" t="s">
        <v>16</v>
      </c>
      <c r="C15" s="23"/>
      <c r="D15" s="24" t="s">
        <v>10</v>
      </c>
      <c r="E15" s="29">
        <f>E13/E11*100%</f>
        <v>0.953989459492585</v>
      </c>
      <c r="F15" s="29"/>
      <c r="G15" s="30"/>
      <c r="H15" s="29">
        <f>H13/H11*100%</f>
        <v>0.786450980392157</v>
      </c>
      <c r="I15" s="29"/>
      <c r="J15" s="29"/>
    </row>
    <row r="16" s="3" customFormat="1" ht="27" customHeight="1" spans="1:10">
      <c r="A16" s="21"/>
      <c r="B16" s="23"/>
      <c r="C16" s="23"/>
      <c r="D16" s="24" t="s">
        <v>13</v>
      </c>
      <c r="E16" s="29">
        <f>E14/E12*100%</f>
        <v>0.964082868162807</v>
      </c>
      <c r="F16" s="29"/>
      <c r="G16" s="27"/>
      <c r="H16" s="26"/>
      <c r="I16" s="26"/>
      <c r="J16" s="26"/>
    </row>
    <row r="17" s="4" customFormat="1" ht="27" customHeight="1" spans="1:10">
      <c r="A17" s="31" t="s">
        <v>17</v>
      </c>
      <c r="B17" s="31"/>
      <c r="C17" s="31"/>
      <c r="D17" s="31"/>
      <c r="E17" s="32" t="s">
        <v>18</v>
      </c>
      <c r="F17" s="32" t="s">
        <v>19</v>
      </c>
      <c r="G17" s="31" t="s">
        <v>20</v>
      </c>
      <c r="H17" s="21" t="s">
        <v>21</v>
      </c>
      <c r="I17" s="21" t="s">
        <v>22</v>
      </c>
      <c r="J17" s="66" t="s">
        <v>23</v>
      </c>
    </row>
    <row r="18" s="4" customFormat="1" ht="30" customHeight="1" spans="1:10">
      <c r="A18" s="31" t="s">
        <v>24</v>
      </c>
      <c r="B18" s="32" t="s">
        <v>25</v>
      </c>
      <c r="C18" s="32" t="s">
        <v>26</v>
      </c>
      <c r="D18" s="31" t="s">
        <v>27</v>
      </c>
      <c r="E18" s="32"/>
      <c r="F18" s="32"/>
      <c r="G18" s="31"/>
      <c r="H18" s="21"/>
      <c r="I18" s="21"/>
      <c r="J18" s="67"/>
    </row>
    <row r="19" s="1" customFormat="1" ht="71" customHeight="1" spans="1:10">
      <c r="A19" s="21" t="s">
        <v>28</v>
      </c>
      <c r="B19" s="32" t="s">
        <v>29</v>
      </c>
      <c r="C19" s="33" t="s">
        <v>30</v>
      </c>
      <c r="D19" s="33">
        <v>7</v>
      </c>
      <c r="E19" s="34" t="s">
        <v>31</v>
      </c>
      <c r="F19" s="34" t="s">
        <v>32</v>
      </c>
      <c r="G19" s="34" t="s">
        <v>33</v>
      </c>
      <c r="H19" s="35">
        <v>7</v>
      </c>
      <c r="I19" s="68" t="s">
        <v>34</v>
      </c>
      <c r="J19" s="69"/>
    </row>
    <row r="20" s="1" customFormat="1" ht="101" customHeight="1" spans="1:10">
      <c r="A20" s="21"/>
      <c r="B20" s="32"/>
      <c r="C20" s="33" t="s">
        <v>35</v>
      </c>
      <c r="D20" s="33">
        <v>5</v>
      </c>
      <c r="E20" s="34" t="s">
        <v>36</v>
      </c>
      <c r="F20" s="34" t="s">
        <v>37</v>
      </c>
      <c r="G20" s="34" t="s">
        <v>38</v>
      </c>
      <c r="H20" s="35">
        <v>5</v>
      </c>
      <c r="I20" s="70" t="s">
        <v>39</v>
      </c>
      <c r="J20" s="69"/>
    </row>
    <row r="21" s="1" customFormat="1" ht="71" customHeight="1" spans="1:10">
      <c r="A21" s="21"/>
      <c r="B21" s="32"/>
      <c r="C21" s="33" t="s">
        <v>40</v>
      </c>
      <c r="D21" s="33">
        <v>3</v>
      </c>
      <c r="E21" s="34" t="s">
        <v>41</v>
      </c>
      <c r="F21" s="34" t="s">
        <v>32</v>
      </c>
      <c r="G21" s="34" t="s">
        <v>42</v>
      </c>
      <c r="H21" s="35">
        <v>3</v>
      </c>
      <c r="I21" s="70" t="s">
        <v>43</v>
      </c>
      <c r="J21" s="69"/>
    </row>
    <row r="22" s="1" customFormat="1" ht="80" customHeight="1" spans="1:10">
      <c r="A22" s="21"/>
      <c r="B22" s="32" t="s">
        <v>44</v>
      </c>
      <c r="C22" s="33" t="s">
        <v>45</v>
      </c>
      <c r="D22" s="33">
        <v>8</v>
      </c>
      <c r="E22" s="36" t="s">
        <v>46</v>
      </c>
      <c r="F22" s="33" t="s">
        <v>37</v>
      </c>
      <c r="G22" s="36" t="s">
        <v>47</v>
      </c>
      <c r="H22" s="37">
        <v>0</v>
      </c>
      <c r="I22" s="71" t="s">
        <v>48</v>
      </c>
      <c r="J22" s="69"/>
    </row>
    <row r="23" s="1" customFormat="1" ht="108" customHeight="1" spans="1:10">
      <c r="A23" s="21"/>
      <c r="B23" s="32"/>
      <c r="C23" s="33" t="s">
        <v>49</v>
      </c>
      <c r="D23" s="33">
        <v>4</v>
      </c>
      <c r="E23" s="36" t="s">
        <v>50</v>
      </c>
      <c r="F23" s="33" t="s">
        <v>37</v>
      </c>
      <c r="G23" s="36" t="s">
        <v>51</v>
      </c>
      <c r="H23" s="37">
        <v>1.6</v>
      </c>
      <c r="I23" s="71" t="s">
        <v>52</v>
      </c>
      <c r="J23" s="69"/>
    </row>
    <row r="24" s="1" customFormat="1" ht="72" customHeight="1" spans="1:10">
      <c r="A24" s="21"/>
      <c r="B24" s="32"/>
      <c r="C24" s="33" t="s">
        <v>53</v>
      </c>
      <c r="D24" s="33">
        <v>6</v>
      </c>
      <c r="E24" s="36" t="s">
        <v>54</v>
      </c>
      <c r="F24" s="33" t="s">
        <v>37</v>
      </c>
      <c r="G24" s="36" t="s">
        <v>55</v>
      </c>
      <c r="H24" s="37">
        <v>6</v>
      </c>
      <c r="I24" s="72" t="s">
        <v>56</v>
      </c>
      <c r="J24" s="69"/>
    </row>
    <row r="25" s="1" customFormat="1" ht="66" customHeight="1" spans="1:10">
      <c r="A25" s="21"/>
      <c r="B25" s="32"/>
      <c r="C25" s="33" t="s">
        <v>57</v>
      </c>
      <c r="D25" s="33">
        <v>2</v>
      </c>
      <c r="E25" s="36" t="s">
        <v>58</v>
      </c>
      <c r="F25" s="33" t="s">
        <v>37</v>
      </c>
      <c r="G25" s="36" t="s">
        <v>59</v>
      </c>
      <c r="H25" s="37">
        <v>2</v>
      </c>
      <c r="I25" s="71"/>
      <c r="J25" s="69"/>
    </row>
    <row r="26" s="1" customFormat="1" ht="113" customHeight="1" spans="1:10">
      <c r="A26" s="21" t="s">
        <v>28</v>
      </c>
      <c r="B26" s="32" t="s">
        <v>44</v>
      </c>
      <c r="C26" s="33" t="s">
        <v>60</v>
      </c>
      <c r="D26" s="33">
        <v>5</v>
      </c>
      <c r="E26" s="36" t="s">
        <v>61</v>
      </c>
      <c r="F26" s="33" t="s">
        <v>37</v>
      </c>
      <c r="G26" s="38" t="s">
        <v>62</v>
      </c>
      <c r="H26" s="37">
        <v>0</v>
      </c>
      <c r="I26" s="71" t="s">
        <v>63</v>
      </c>
      <c r="J26" s="69"/>
    </row>
    <row r="27" s="5" customFormat="1" ht="63" customHeight="1" spans="1:10">
      <c r="A27" s="21"/>
      <c r="B27" s="32" t="s">
        <v>64</v>
      </c>
      <c r="C27" s="33" t="s">
        <v>65</v>
      </c>
      <c r="D27" s="33">
        <v>4</v>
      </c>
      <c r="E27" s="36" t="s">
        <v>66</v>
      </c>
      <c r="F27" s="33" t="s">
        <v>67</v>
      </c>
      <c r="G27" s="36" t="s">
        <v>68</v>
      </c>
      <c r="H27" s="35">
        <v>4</v>
      </c>
      <c r="I27" s="70" t="s">
        <v>65</v>
      </c>
      <c r="J27" s="70"/>
    </row>
    <row r="28" s="1" customFormat="1" ht="63" customHeight="1" spans="1:10">
      <c r="A28" s="21"/>
      <c r="B28" s="32"/>
      <c r="C28" s="33" t="s">
        <v>69</v>
      </c>
      <c r="D28" s="33">
        <v>2</v>
      </c>
      <c r="E28" s="36" t="s">
        <v>70</v>
      </c>
      <c r="F28" s="33" t="s">
        <v>71</v>
      </c>
      <c r="G28" s="36" t="s">
        <v>72</v>
      </c>
      <c r="H28" s="37">
        <v>2</v>
      </c>
      <c r="I28" s="69" t="s">
        <v>73</v>
      </c>
      <c r="J28" s="69"/>
    </row>
    <row r="29" s="1" customFormat="1" ht="63" customHeight="1" spans="1:10">
      <c r="A29" s="21"/>
      <c r="B29" s="32"/>
      <c r="C29" s="33" t="s">
        <v>74</v>
      </c>
      <c r="D29" s="33">
        <v>4</v>
      </c>
      <c r="E29" s="36" t="s">
        <v>75</v>
      </c>
      <c r="F29" s="33" t="s">
        <v>67</v>
      </c>
      <c r="G29" s="36" t="s">
        <v>76</v>
      </c>
      <c r="H29" s="37">
        <v>4</v>
      </c>
      <c r="I29" s="69"/>
      <c r="J29" s="69"/>
    </row>
    <row r="30" s="1" customFormat="1" ht="155" customHeight="1" spans="1:10">
      <c r="A30" s="21"/>
      <c r="B30" s="32" t="s">
        <v>77</v>
      </c>
      <c r="C30" s="33" t="s">
        <v>78</v>
      </c>
      <c r="D30" s="33">
        <v>3</v>
      </c>
      <c r="E30" s="36" t="s">
        <v>79</v>
      </c>
      <c r="F30" s="33" t="s">
        <v>32</v>
      </c>
      <c r="G30" s="36" t="s">
        <v>80</v>
      </c>
      <c r="H30" s="37">
        <v>0</v>
      </c>
      <c r="I30" s="71" t="s">
        <v>81</v>
      </c>
      <c r="J30" s="69"/>
    </row>
    <row r="31" s="1" customFormat="1" ht="176" customHeight="1" spans="1:10">
      <c r="A31" s="39" t="s">
        <v>28</v>
      </c>
      <c r="B31" s="40" t="s">
        <v>77</v>
      </c>
      <c r="C31" s="33" t="s">
        <v>82</v>
      </c>
      <c r="D31" s="33">
        <v>3</v>
      </c>
      <c r="E31" s="36" t="s">
        <v>83</v>
      </c>
      <c r="F31" s="33" t="s">
        <v>32</v>
      </c>
      <c r="G31" s="36" t="s">
        <v>84</v>
      </c>
      <c r="H31" s="37">
        <v>2.1</v>
      </c>
      <c r="I31" s="69" t="s">
        <v>85</v>
      </c>
      <c r="J31" s="69"/>
    </row>
    <row r="32" s="1" customFormat="1" ht="115" customHeight="1" spans="1:10">
      <c r="A32" s="41"/>
      <c r="B32" s="42"/>
      <c r="C32" s="33" t="s">
        <v>86</v>
      </c>
      <c r="D32" s="33">
        <v>3</v>
      </c>
      <c r="E32" s="36" t="s">
        <v>87</v>
      </c>
      <c r="F32" s="33" t="s">
        <v>32</v>
      </c>
      <c r="G32" s="36" t="s">
        <v>88</v>
      </c>
      <c r="H32" s="37">
        <v>0</v>
      </c>
      <c r="I32" s="71" t="s">
        <v>89</v>
      </c>
      <c r="J32" s="69"/>
    </row>
    <row r="33" s="5" customFormat="1" ht="62" customHeight="1" spans="1:10">
      <c r="A33" s="41"/>
      <c r="B33" s="32" t="s">
        <v>90</v>
      </c>
      <c r="C33" s="33" t="s">
        <v>91</v>
      </c>
      <c r="D33" s="33">
        <v>3</v>
      </c>
      <c r="E33" s="36" t="s">
        <v>92</v>
      </c>
      <c r="F33" s="33" t="s">
        <v>71</v>
      </c>
      <c r="G33" s="36" t="s">
        <v>93</v>
      </c>
      <c r="H33" s="35">
        <v>0</v>
      </c>
      <c r="I33" s="70" t="s">
        <v>94</v>
      </c>
      <c r="J33" s="70"/>
    </row>
    <row r="34" s="1" customFormat="1" ht="55" customHeight="1" spans="1:10">
      <c r="A34" s="43"/>
      <c r="B34" s="32"/>
      <c r="C34" s="33" t="s">
        <v>95</v>
      </c>
      <c r="D34" s="33">
        <v>3</v>
      </c>
      <c r="E34" s="36" t="s">
        <v>96</v>
      </c>
      <c r="F34" s="33" t="s">
        <v>37</v>
      </c>
      <c r="G34" s="36" t="s">
        <v>97</v>
      </c>
      <c r="H34" s="37">
        <v>0</v>
      </c>
      <c r="I34" s="70" t="s">
        <v>94</v>
      </c>
      <c r="J34" s="69"/>
    </row>
    <row r="35" s="1" customFormat="1" ht="124" customHeight="1" spans="1:10">
      <c r="A35" s="44" t="s">
        <v>98</v>
      </c>
      <c r="B35" s="31" t="s">
        <v>99</v>
      </c>
      <c r="C35" s="45" t="s">
        <v>100</v>
      </c>
      <c r="D35" s="46">
        <v>4</v>
      </c>
      <c r="E35" s="36" t="s">
        <v>101</v>
      </c>
      <c r="F35" s="33" t="s">
        <v>37</v>
      </c>
      <c r="G35" s="36" t="s">
        <v>102</v>
      </c>
      <c r="H35" s="37">
        <v>4</v>
      </c>
      <c r="I35" s="69" t="s">
        <v>103</v>
      </c>
      <c r="J35" s="69"/>
    </row>
    <row r="36" s="1" customFormat="1" ht="105" customHeight="1" spans="1:10">
      <c r="A36" s="47"/>
      <c r="B36" s="31"/>
      <c r="C36" s="45" t="s">
        <v>104</v>
      </c>
      <c r="D36" s="46">
        <v>4</v>
      </c>
      <c r="E36" s="36" t="s">
        <v>105</v>
      </c>
      <c r="F36" s="33" t="s">
        <v>37</v>
      </c>
      <c r="G36" s="36" t="s">
        <v>106</v>
      </c>
      <c r="H36" s="37">
        <v>4</v>
      </c>
      <c r="I36" s="69" t="s">
        <v>107</v>
      </c>
      <c r="J36" s="69"/>
    </row>
    <row r="37" s="1" customFormat="1" ht="69" customHeight="1" spans="1:10">
      <c r="A37" s="47"/>
      <c r="B37" s="31"/>
      <c r="C37" s="33" t="s">
        <v>108</v>
      </c>
      <c r="D37" s="33">
        <v>4</v>
      </c>
      <c r="E37" s="36" t="s">
        <v>109</v>
      </c>
      <c r="F37" s="33" t="s">
        <v>37</v>
      </c>
      <c r="G37" s="36" t="s">
        <v>110</v>
      </c>
      <c r="H37" s="37">
        <v>4</v>
      </c>
      <c r="I37" s="69" t="s">
        <v>111</v>
      </c>
      <c r="J37" s="69"/>
    </row>
    <row r="38" s="1" customFormat="1" ht="64" customHeight="1" spans="1:10">
      <c r="A38" s="47"/>
      <c r="B38" s="31" t="s">
        <v>112</v>
      </c>
      <c r="C38" s="45" t="s">
        <v>113</v>
      </c>
      <c r="D38" s="46">
        <v>4</v>
      </c>
      <c r="E38" s="48" t="s">
        <v>114</v>
      </c>
      <c r="F38" s="33" t="s">
        <v>37</v>
      </c>
      <c r="G38" s="48" t="s">
        <v>115</v>
      </c>
      <c r="H38" s="37">
        <v>4</v>
      </c>
      <c r="I38" s="69" t="s">
        <v>116</v>
      </c>
      <c r="J38" s="69"/>
    </row>
    <row r="39" s="1" customFormat="1" ht="75" customHeight="1" spans="1:10">
      <c r="A39" s="49"/>
      <c r="B39" s="31"/>
      <c r="C39" s="45" t="s">
        <v>117</v>
      </c>
      <c r="D39" s="46">
        <v>4</v>
      </c>
      <c r="E39" s="36" t="s">
        <v>118</v>
      </c>
      <c r="F39" s="33" t="s">
        <v>37</v>
      </c>
      <c r="G39" s="36" t="s">
        <v>119</v>
      </c>
      <c r="H39" s="37">
        <v>4</v>
      </c>
      <c r="I39" s="71" t="s">
        <v>120</v>
      </c>
      <c r="J39" s="69"/>
    </row>
    <row r="40" s="1" customFormat="1" ht="72" customHeight="1" spans="1:10">
      <c r="A40" s="47" t="s">
        <v>98</v>
      </c>
      <c r="B40" s="31" t="s">
        <v>112</v>
      </c>
      <c r="C40" s="45" t="s">
        <v>121</v>
      </c>
      <c r="D40" s="46">
        <v>4</v>
      </c>
      <c r="E40" s="38" t="s">
        <v>122</v>
      </c>
      <c r="F40" s="45" t="s">
        <v>37</v>
      </c>
      <c r="G40" s="48" t="s">
        <v>123</v>
      </c>
      <c r="H40" s="37">
        <v>4</v>
      </c>
      <c r="I40" s="69" t="s">
        <v>124</v>
      </c>
      <c r="J40" s="69"/>
    </row>
    <row r="41" s="1" customFormat="1" ht="63" customHeight="1" spans="1:10">
      <c r="A41" s="47"/>
      <c r="B41" s="31" t="s">
        <v>125</v>
      </c>
      <c r="C41" s="45" t="s">
        <v>126</v>
      </c>
      <c r="D41" s="45">
        <v>4</v>
      </c>
      <c r="E41" s="38" t="s">
        <v>127</v>
      </c>
      <c r="F41" s="45" t="s">
        <v>37</v>
      </c>
      <c r="G41" s="38" t="s">
        <v>128</v>
      </c>
      <c r="H41" s="37">
        <v>4</v>
      </c>
      <c r="I41" s="69" t="s">
        <v>124</v>
      </c>
      <c r="J41" s="69"/>
    </row>
    <row r="42" s="1" customFormat="1" ht="108" customHeight="1" spans="1:10">
      <c r="A42" s="47"/>
      <c r="B42" s="31"/>
      <c r="C42" s="45" t="s">
        <v>129</v>
      </c>
      <c r="D42" s="45">
        <v>4</v>
      </c>
      <c r="E42" s="38" t="s">
        <v>130</v>
      </c>
      <c r="F42" s="45" t="s">
        <v>37</v>
      </c>
      <c r="G42" s="38" t="s">
        <v>131</v>
      </c>
      <c r="H42" s="37">
        <v>4</v>
      </c>
      <c r="I42" s="69" t="s">
        <v>124</v>
      </c>
      <c r="J42" s="69"/>
    </row>
    <row r="43" s="1" customFormat="1" ht="70" customHeight="1" spans="1:10">
      <c r="A43" s="49"/>
      <c r="B43" s="31"/>
      <c r="C43" s="45" t="s">
        <v>132</v>
      </c>
      <c r="D43" s="45">
        <v>3</v>
      </c>
      <c r="E43" s="38" t="s">
        <v>133</v>
      </c>
      <c r="F43" s="45" t="s">
        <v>37</v>
      </c>
      <c r="G43" s="38" t="s">
        <v>134</v>
      </c>
      <c r="H43" s="37">
        <v>3</v>
      </c>
      <c r="I43" s="69" t="s">
        <v>124</v>
      </c>
      <c r="J43" s="69"/>
    </row>
    <row r="44" s="1" customFormat="1" ht="28" customHeight="1" spans="1:10">
      <c r="A44" s="50" t="s">
        <v>135</v>
      </c>
      <c r="B44" s="51"/>
      <c r="C44" s="52"/>
      <c r="D44" s="45"/>
      <c r="E44" s="38"/>
      <c r="F44" s="45"/>
      <c r="G44" s="38"/>
      <c r="H44" s="45">
        <f>SUM(H19:H43)</f>
        <v>71.7</v>
      </c>
      <c r="I44" s="69"/>
      <c r="J44" s="69"/>
    </row>
    <row r="45" s="1" customFormat="1" ht="62" customHeight="1" spans="1:10">
      <c r="A45" s="22" t="s">
        <v>136</v>
      </c>
      <c r="B45" s="53" t="s">
        <v>137</v>
      </c>
      <c r="C45" s="54"/>
      <c r="D45" s="55">
        <v>3</v>
      </c>
      <c r="E45" s="56" t="s">
        <v>138</v>
      </c>
      <c r="F45" s="33" t="s">
        <v>67</v>
      </c>
      <c r="G45" s="36" t="s">
        <v>139</v>
      </c>
      <c r="H45" s="37"/>
      <c r="I45" s="69"/>
      <c r="J45" s="69"/>
    </row>
    <row r="46" s="1" customFormat="1" ht="61" customHeight="1" spans="1:10">
      <c r="A46" s="22" t="s">
        <v>136</v>
      </c>
      <c r="B46" s="53" t="s">
        <v>140</v>
      </c>
      <c r="C46" s="54"/>
      <c r="D46" s="55">
        <v>3</v>
      </c>
      <c r="E46" s="56" t="s">
        <v>141</v>
      </c>
      <c r="F46" s="33" t="s">
        <v>67</v>
      </c>
      <c r="G46" s="36" t="s">
        <v>142</v>
      </c>
      <c r="H46" s="37"/>
      <c r="I46" s="69"/>
      <c r="J46" s="69"/>
    </row>
    <row r="47" s="1" customFormat="1" ht="61" customHeight="1" spans="1:10">
      <c r="A47" s="22"/>
      <c r="B47" s="53" t="s">
        <v>143</v>
      </c>
      <c r="C47" s="54"/>
      <c r="D47" s="55">
        <v>4</v>
      </c>
      <c r="E47" s="57" t="s">
        <v>144</v>
      </c>
      <c r="F47" s="33" t="s">
        <v>67</v>
      </c>
      <c r="G47" s="34" t="s">
        <v>145</v>
      </c>
      <c r="H47" s="37"/>
      <c r="I47" s="69"/>
      <c r="J47" s="69"/>
    </row>
    <row r="48" s="6" customFormat="1" ht="25" customHeight="1" spans="1:10">
      <c r="A48" s="50" t="s">
        <v>146</v>
      </c>
      <c r="B48" s="51"/>
      <c r="C48" s="51"/>
      <c r="D48" s="58"/>
      <c r="E48" s="59"/>
      <c r="G48" s="60"/>
      <c r="H48" s="22"/>
      <c r="I48" s="60"/>
      <c r="J48" s="58"/>
    </row>
    <row r="49" s="7" customFormat="1" ht="24" customHeight="1" spans="1:10">
      <c r="A49" s="21" t="s">
        <v>147</v>
      </c>
      <c r="B49" s="21"/>
      <c r="C49" s="21"/>
      <c r="D49" s="21"/>
      <c r="E49" s="61"/>
      <c r="F49" s="61"/>
      <c r="G49" s="61"/>
      <c r="H49" s="62">
        <f>SUM(H19:H43)/(100-23)*100</f>
        <v>93.1168831168831</v>
      </c>
      <c r="I49" s="61"/>
      <c r="J49" s="21"/>
    </row>
    <row r="50" s="8" customFormat="1" ht="24" customHeight="1" spans="1:10">
      <c r="A50" s="63"/>
      <c r="B50" s="63"/>
      <c r="C50" s="63"/>
      <c r="D50" s="63"/>
      <c r="E50" s="64"/>
      <c r="F50" s="65"/>
      <c r="G50" s="65"/>
      <c r="H50" s="65"/>
      <c r="I50" s="65"/>
      <c r="J50" s="65"/>
    </row>
  </sheetData>
  <mergeCells count="62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4:C44"/>
    <mergeCell ref="B45:C45"/>
    <mergeCell ref="B46:C46"/>
    <mergeCell ref="B47:C47"/>
    <mergeCell ref="A48:C48"/>
    <mergeCell ref="A49:C49"/>
    <mergeCell ref="A50:J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E17:E18"/>
    <mergeCell ref="F17:F18"/>
    <mergeCell ref="G17:G18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YZH</cp:lastModifiedBy>
  <dcterms:created xsi:type="dcterms:W3CDTF">2025-03-25T02:36:00Z</dcterms:created>
  <dcterms:modified xsi:type="dcterms:W3CDTF">2025-04-28T09:52:42Z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2052-12.1.0.20784</vt:lpwstr>
  </property>
</Properties>
</file>