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整体支出" sheetId="1" r:id="rId1"/>
  </sheets>
  <definedNames>
    <definedName name="_xlnm.Print_Titles" localSheetId="0">整体支出!$17:$18</definedName>
  </definedNames>
  <calcPr calcId="144525"/>
</workbook>
</file>

<file path=xl/sharedStrings.xml><?xml version="1.0" encoding="utf-8"?>
<sst xmlns="http://schemas.openxmlformats.org/spreadsheetml/2006/main" count="189" uniqueCount="129">
  <si>
    <t>附件2</t>
  </si>
  <si>
    <t>攀枝花市东区财政局2024年度部门预算整体支出绩效评价自评表</t>
  </si>
  <si>
    <t>单位名称：</t>
  </si>
  <si>
    <t xml:space="preserve">总体目标：保障网络平稳运行，提高工作效率, 真实反映经济运行状况，合理安排财政支出，加强财政收支监管 依据中国移动5G专网+移动云安全技术为局内电子政务外网、电子政务内网、金财网、互联网提供信息安全及基础设施运维服务费                                                                                        加强绩效管理，做到开展预算绩效事前评估、事中绩效运行监控、事后绩效评价工作，维护全区金融安全对预算单位会计人员进行财政相关业务知识培训，督导全区行政事业单位梳理和优化现行经济活动的规章制度和业务流程                                                                                      对政府投资工程项目进行评审，节余支出  </t>
  </si>
  <si>
    <t>预算年度：</t>
  </si>
  <si>
    <t>资金投入情况
（万元）</t>
  </si>
  <si>
    <t>财政拨款</t>
  </si>
  <si>
    <t>上年结转</t>
  </si>
  <si>
    <t>其他资金</t>
  </si>
  <si>
    <t>年初预算金额</t>
  </si>
  <si>
    <t>区级</t>
  </si>
  <si>
    <t>预估上级</t>
  </si>
  <si>
    <t xml:space="preserve">追加预算金额 </t>
  </si>
  <si>
    <t>上级</t>
  </si>
  <si>
    <t>预算合计</t>
  </si>
  <si>
    <t>全年执行金额</t>
  </si>
  <si>
    <t>执行率</t>
  </si>
  <si>
    <t>绩效评价指标指标分值</t>
  </si>
  <si>
    <t>指标解释</t>
  </si>
  <si>
    <t>评分方法</t>
  </si>
  <si>
    <t>评分说明</t>
  </si>
  <si>
    <t>自评得分</t>
  </si>
  <si>
    <t>佐证材料</t>
  </si>
  <si>
    <t>区财政局复核得分</t>
  </si>
  <si>
    <t>一级指标</t>
  </si>
  <si>
    <t>二级指标</t>
  </si>
  <si>
    <t>三级指标</t>
  </si>
  <si>
    <t>指标
分值</t>
  </si>
  <si>
    <t>总体绩效
（65分）</t>
  </si>
  <si>
    <t>履职效能
（15分）</t>
  </si>
  <si>
    <t>维护运转履职效果</t>
  </si>
  <si>
    <t>部门整体绩效目标中选定3-5个核心职能目标，反映该项职能目标完成效果情况</t>
  </si>
  <si>
    <t>比率分值法</t>
  </si>
  <si>
    <t>部门整体绩效目标中选定3-5个可量化计算、可评价的核心职能目标，分别设定指标分值、指标解释、评分方法和评分说明，总分值不超过15分。该项指标得分=年终完成履职效果目标数量÷年初目标设置总数×100%×指标分值。履职效能总分为各项履职效果得分的和。</t>
  </si>
  <si>
    <t>会议纪要、工作总结及合同</t>
  </si>
  <si>
    <t>网络保障履职效果</t>
  </si>
  <si>
    <t>财政监管履职效果</t>
  </si>
  <si>
    <t>项目评审履职效果</t>
  </si>
  <si>
    <t>预算管理
（25分）</t>
  </si>
  <si>
    <t>预算编制质量</t>
  </si>
  <si>
    <t>部门是否严格按要求编制年初部门预算，年初预算编制的科学性和准确性</t>
  </si>
  <si>
    <t>该项指标得分=（1-财政拨款预算偏离度）×100%×4+（1-资产配置预算偏离度）×100%×2+（1-政府采购预算偏离度）×100%×2。偏离度=（预算执行数-年初预算数）÷年初预算数。</t>
  </si>
  <si>
    <t>单位收入统筹</t>
  </si>
  <si>
    <t>部门统筹自有收入程度</t>
  </si>
  <si>
    <t>该项指标得分=（部门自有收入全年执行数÷部门自有收入年初预算数）×100%×2+（财政核定的综合补助比例÷按实际执行测算的综合补助比例）×100%×2。</t>
  </si>
  <si>
    <t>预算执行</t>
  </si>
  <si>
    <t>部门预算执行情况</t>
  </si>
  <si>
    <t>该项指标得分=预算执行数÷部门预算数×6+（1-支出预警金额占比×0.8-支出违规金额占比×0.2）</t>
  </si>
  <si>
    <t>预算年终结余</t>
  </si>
  <si>
    <t>部门整体年终预算结余情况</t>
  </si>
  <si>
    <t>该项指标得分=（1-部门整体预算结余率）×100%×2。部门整体预算结余率=（当年财政收回金额-支付环节未支付金额）÷部门预算总金额×100%</t>
  </si>
  <si>
    <t>严控一般性支出</t>
  </si>
  <si>
    <t>部门严控“三公”经费、会议、培训、差旅、办节办展、办公设备购置、信息网络及软件购置更新、课题经费等8项一般性支出情况</t>
  </si>
  <si>
    <t>该项指标得分=基础分值+加分值。
1.基础分值。一般性支出财政拨款年初预算较上年实现压减得1分；一般性支出财政拨款预算执行较上年实现压减得1分。
2.加分值。一般性支出财政拨款年初预算较上年每压减1%得0.2分，累计不超过1分；一般性支出财政拨款预算执行较上年每压减1%得0.4分，累计不超过2分。</t>
  </si>
  <si>
    <t>财务管理
（10分）</t>
  </si>
  <si>
    <t>财务管理制度</t>
  </si>
  <si>
    <t>部门财务管理制度建立情况</t>
  </si>
  <si>
    <t>缺（错）项
扣分法</t>
  </si>
  <si>
    <t>部门已制定内部财务管理制度等制度机制的，得2分。财务管理制度得到落实，得2分。否则该项不得分。</t>
  </si>
  <si>
    <t>财务岗位设置</t>
  </si>
  <si>
    <t>部门财务岗位设置是否符合相关财务管理制度要求</t>
  </si>
  <si>
    <t>是否评分法</t>
  </si>
  <si>
    <t>部门合理设置财务工作岗位，明确职责权限，并严格实行不相容岗位分离的，得2分。否则该项不得分。</t>
  </si>
  <si>
    <t>资金使用规范</t>
  </si>
  <si>
    <t>部门资金使用是否符合相关财务管理制度规定</t>
  </si>
  <si>
    <t>部门资金使用不符合相关财务管理制度规定的，发现一处扣1分，扣完为止。</t>
  </si>
  <si>
    <t>资产管理
（9分）</t>
  </si>
  <si>
    <t>人均资产变化率</t>
  </si>
  <si>
    <t>部门人均资产变化情况</t>
  </si>
  <si>
    <t>分级评分法</t>
  </si>
  <si>
    <t>部门人均资产变化率为X，区级预算单位人均资产变化率为N，则：X≤N，得1.5分；N＜X≤1.2N，得0.9分；1.2N＜X≤1.4N，得0.6分；X＞1.4N，得0.3分。部门人均资产增长率为X，同期区级财政收入增长率为N，则：X≤0，得1.5分；0＜X≤N，得0.9分；N＜X≤2N，得0.6分；X＞2N，不得分。</t>
  </si>
  <si>
    <t>资产利用率</t>
  </si>
  <si>
    <t>部门资产超最低使用年限情况</t>
  </si>
  <si>
    <t>部门办公家具超最低使用年限资产利用率=超最低使用年限的办公家具账面价值÷办公家具账面价值×100%。办公家具超最低使用年限资产利用率为X，区级预算单位平均值为N，则：X＞N，得1.5分；0.8N＜X≤N，得0.9分；0.6N＜X≤0.8N，得0.6分；X≤0.6N，得0.3分。部门办公设备超最低使用年限资产利用率=超最低使用年限的办公设备账面价值÷办公设备账面价值×100%。办公设备超最低使用年限资产利用率为X，区级预算单位平均值为N，则：X＞N，得1.5分；0.8N＜X≤N，得0.9分；0.6N＜X≤0.8N，得0.6分；X≤0.6N，得0.3分。</t>
  </si>
  <si>
    <t>资产报表</t>
  </si>
  <si>
    <t>资产盘活率</t>
  </si>
  <si>
    <t>部门闲置一年以上的资产盘活情况</t>
  </si>
  <si>
    <t>部门闲置资产占比变化率=(本年闲置资产账面价值÷本年总资产账面价值)÷(上一年度闲置资产账面价值÷上一年度总资产账面价值)×100%，变化率在60%以下的得2.4分，60%-80%的得1.8分，80-100%的得1.2分，100%以上的不得分。两年均无闲置资产或上年度有闲置资产评价年度无闲置资产的，该项指标得3分。</t>
  </si>
  <si>
    <t>采购管理
（6分）</t>
  </si>
  <si>
    <t>支持中小企业发展</t>
  </si>
  <si>
    <t>部门是否严格执行政府采购促进中小企业发展相关管理办法</t>
  </si>
  <si>
    <t>对适宜由中小企业提供的采购项目和采购包，预留采购份额专门面向中小企业采购，并在采购预算中单独列示，不符合要求的扣3分。</t>
  </si>
  <si>
    <t>采购执行率</t>
  </si>
  <si>
    <t>部门政府采购项目资金支付比例情况</t>
  </si>
  <si>
    <t>该项指标得分=当年政府采购实际支付总金额÷（当年政府采购总预算数-当年已完成采购项目节约金额）×100%×3。</t>
  </si>
  <si>
    <t>项目绩效
（35分）</t>
  </si>
  <si>
    <t>项目决策
（12分）</t>
  </si>
  <si>
    <t>决策程序</t>
  </si>
  <si>
    <t>部门预算项目设立是否按规定履行评估论证、申报程序</t>
  </si>
  <si>
    <t>该项指标得分=4-部门未履行事前评估程序的部门预算阶段项目（含一次性项目）数量÷部门预算阶段项目（含一次性项目）总数×100%×4。抽评的部门预算阶段项目（含一次性项目）总数10个以下的全部纳入，每增加5个多纳入1个，最多不超过30个，下同。若无部门预算阶段项目（含一次性项目），则主要查看部门预算项目整体决策程序。</t>
  </si>
  <si>
    <t>目标设置</t>
  </si>
  <si>
    <t>部门预算项目绩效目标与计划期内的任务量、预算安排的资金量匹配情况，绩效目标设置是否科学合理、规范完整、量化细化、预算匹配</t>
  </si>
  <si>
    <t>该项指标得分=4-绩效目标与计划期内的任务量、预算安排不相匹配的部门预算阶段项目（含一次性项目）数量÷部门预算阶段项目（含一次性项目）总数×100%×4。若无部门预算阶段项目（含一次性项目），则抽评涉及核心业务、资金量大的其他部门预算项目，下同。</t>
  </si>
  <si>
    <t>项目入库</t>
  </si>
  <si>
    <t>部门预算项目是否在规定时间完成项目入库</t>
  </si>
  <si>
    <t>该项指标得分=4-规定时间未入财政库部门预算阶段项目（含一次性项目）数量÷最终安排部门预算阶段项目（含一次性项目）总数×100%×4。规定时间以当年9月30日为准。</t>
  </si>
  <si>
    <t>项目执行
（12分）</t>
  </si>
  <si>
    <t>执行同向</t>
  </si>
  <si>
    <t>部门预算项目实际列支内容是否与绩效目标设置方向相符</t>
  </si>
  <si>
    <t>该项指标得分=4-实际列支内容与绩效目标设置方向不相符的部门预算阶段项目（含一次性项目）数量÷部门预算阶段项目（含一次性项目）总数×100%×4。</t>
  </si>
  <si>
    <t>项目调整</t>
  </si>
  <si>
    <t>部门预算项目是否采取对应调整措施</t>
  </si>
  <si>
    <t>该项指标得分=4-应采取未采取收回预算、调整目标等处置措施的部门预算阶段项目（含一次性项目）数量÷应采取收回预算、调整目标等处置措施的部门预算阶段项目（含一次性项目）总数×100%×4。</t>
  </si>
  <si>
    <t>执行结果</t>
  </si>
  <si>
    <t>部门预算项目预算执行情况</t>
  </si>
  <si>
    <t>该项指标得分=预算结余率小于10%的常年项目数量÷部门预算常年项目总数×100%×2+预算结余率小于10%的一次性项目和阶段项目数量÷部门预算一次性项目和阶段项目总数×100%×2。</t>
  </si>
  <si>
    <t>目标实现
（11分）</t>
  </si>
  <si>
    <t>目标完成</t>
  </si>
  <si>
    <t>部门预算项目绩效目标数量指标完成情况</t>
  </si>
  <si>
    <t>该项指标得分=完成绩效目标数量指标的部门预算阶段项目（含一次性项目）数量÷部门预算阶段项目（含一次性项目）总数×100%×4。</t>
  </si>
  <si>
    <t>目标偏离</t>
  </si>
  <si>
    <t>部门预算项目绩效目标数量指标实现程度与预期目标的偏离情况</t>
  </si>
  <si>
    <t>该项指标得分=已完成预期指标值的数量指标中偏离度在30%内的指标个数÷已完成预期指标值的数量指标个数×100%×4。偏离度=|（绩效指标实际完成值-设定预期指标值）÷设定预期指标值|。部门预算阶段项目（含一次性项目）绩效目标实际完成值偏离预期指标30%以上（含30%）的，不计分。</t>
  </si>
  <si>
    <t>实现效果</t>
  </si>
  <si>
    <t>部门预算项目绩效目标效益指标实施效果</t>
  </si>
  <si>
    <t>该项指标得分=完成绩效目标效益指标的部门预算阶段项目（含一次性项目）数量÷部门预算阶段项目（含一次性项目）总数×100%×3。</t>
  </si>
  <si>
    <t>得分小计</t>
  </si>
  <si>
    <t>扣分项
（10分）</t>
  </si>
  <si>
    <t>绩效管理存在问题</t>
  </si>
  <si>
    <t>预算绩效管理工作存在问题</t>
  </si>
  <si>
    <t>依据评价年度人大监督、巡视巡察、审计监督、财会监督等结果以及评价指标体系涉及各方面出现的问题，每有一个问题点扣1分，扣完为止。</t>
  </si>
  <si>
    <t>被评价部门配合度</t>
  </si>
  <si>
    <t>被评价对象工作配合情况</t>
  </si>
  <si>
    <t>评价工作开展过程中，被评价对象拖延推诿、提交资料不及时等拒不配合评价工作的，发现一处扣1分，扣完为止。</t>
  </si>
  <si>
    <t>项目预算申报准确性</t>
  </si>
  <si>
    <t>项目预算执行对照年初申报预算，比对是否存在虚假申报</t>
  </si>
  <si>
    <t>申报预算误差率控制在预算执行数的10%以内，超出10%的部分以每超预算执行数10%扣一分，扣完为止。</t>
  </si>
  <si>
    <t>扣分小计</t>
  </si>
  <si>
    <t>得分合计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</si>
</sst>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theme="1"/>
      <name val="宋体"/>
      <charset val="134"/>
      <scheme val="minor"/>
    </font>
    <font>
      <sz val="10"/>
      <color theme="1"/>
      <name val="宋体"/>
      <charset val="134"/>
      <scheme val="minor"/>
    </font>
    <font>
      <b/>
      <sz val="11"/>
      <color theme="1"/>
      <name val="宋体"/>
      <charset val="134"/>
      <scheme val="minor"/>
    </font>
    <font>
      <b/>
      <sz val="10"/>
      <color theme="1"/>
      <name val="宋体"/>
      <charset val="134"/>
    </font>
    <font>
      <sz val="10"/>
      <name val="宋体"/>
      <charset val="134"/>
      <scheme val="minor"/>
    </font>
    <font>
      <b/>
      <sz val="10"/>
      <color theme="1"/>
      <name val="宋体"/>
      <charset val="134"/>
      <scheme val="minor"/>
    </font>
    <font>
      <sz val="12"/>
      <color theme="1"/>
      <name val="宋体"/>
      <charset val="134"/>
      <scheme val="minor"/>
    </font>
    <font>
      <sz val="12"/>
      <color theme="1"/>
      <name val="黑体"/>
      <charset val="134"/>
    </font>
    <font>
      <sz val="10"/>
      <name val="黑体"/>
      <charset val="134"/>
    </font>
    <font>
      <sz val="10"/>
      <name val="宋体"/>
      <charset val="134"/>
    </font>
    <font>
      <sz val="18"/>
      <name val="方正小标宋简体"/>
      <charset val="134"/>
    </font>
    <font>
      <b/>
      <sz val="10"/>
      <name val="宋体"/>
      <charset val="134"/>
    </font>
    <font>
      <b/>
      <sz val="10"/>
      <name val="宋体"/>
      <charset val="134"/>
      <scheme val="minor"/>
    </font>
    <font>
      <b/>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9"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9" borderId="0" applyNumberFormat="0" applyBorder="0" applyAlignment="0" applyProtection="0">
      <alignment vertical="center"/>
    </xf>
    <xf numFmtId="0" fontId="20" fillId="0" borderId="11" applyNumberFormat="0" applyFill="0" applyAlignment="0" applyProtection="0">
      <alignment vertical="center"/>
    </xf>
    <xf numFmtId="0" fontId="17" fillId="10" borderId="0" applyNumberFormat="0" applyBorder="0" applyAlignment="0" applyProtection="0">
      <alignment vertical="center"/>
    </xf>
    <xf numFmtId="0" fontId="26" fillId="11" borderId="12" applyNumberFormat="0" applyAlignment="0" applyProtection="0">
      <alignment vertical="center"/>
    </xf>
    <xf numFmtId="0" fontId="27" fillId="11" borderId="8" applyNumberFormat="0" applyAlignment="0" applyProtection="0">
      <alignment vertical="center"/>
    </xf>
    <xf numFmtId="0" fontId="28" fillId="12" borderId="13"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cellStyleXfs>
  <cellXfs count="62">
    <xf numFmtId="0" fontId="0" fillId="0" borderId="0" xfId="0">
      <alignment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horizontal="center" vertical="center" wrapText="1"/>
    </xf>
    <xf numFmtId="0" fontId="1" fillId="0" borderId="0" xfId="0" applyFont="1" applyFill="1" applyAlignment="1">
      <alignment horizontal="center" vertical="center" wrapText="1"/>
    </xf>
    <xf numFmtId="0" fontId="6" fillId="0" borderId="0" xfId="0" applyFont="1" applyFill="1" applyAlignment="1"/>
    <xf numFmtId="0" fontId="1" fillId="0" borderId="0" xfId="0"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9" fillId="0" borderId="0" xfId="0" applyFont="1" applyFill="1" applyAlignment="1">
      <alignment horizontal="center" vertical="center" wrapText="1" shrinkToFit="1"/>
    </xf>
    <xf numFmtId="0" fontId="9" fillId="0" borderId="0" xfId="0" applyFont="1" applyFill="1" applyAlignment="1">
      <alignment horizontal="left" vertical="center" wrapText="1" shrinkToFit="1"/>
    </xf>
    <xf numFmtId="0" fontId="9" fillId="0" borderId="0" xfId="0" applyFont="1" applyFill="1" applyAlignment="1">
      <alignment vertical="center" wrapText="1"/>
    </xf>
    <xf numFmtId="0" fontId="10"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0" fillId="0" borderId="1" xfId="0" applyFont="1" applyFill="1" applyBorder="1" applyAlignment="1">
      <alignment horizontal="left" vertical="top"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10" fontId="0" fillId="0" borderId="1" xfId="0" applyNumberForma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1" xfId="0" applyFont="1" applyFill="1" applyBorder="1" applyAlignment="1">
      <alignment horizontal="left" vertical="center" wrapText="1" shrinkToFit="1"/>
    </xf>
    <xf numFmtId="0" fontId="1" fillId="0" borderId="1" xfId="0" applyFont="1" applyFill="1" applyBorder="1" applyAlignment="1">
      <alignment horizontal="center" vertical="center"/>
    </xf>
    <xf numFmtId="0" fontId="9" fillId="0" borderId="1" xfId="0" applyFont="1" applyFill="1" applyBorder="1" applyAlignment="1">
      <alignment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2"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1" xfId="0" applyNumberFormat="1"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vertical="center" wrapText="1" shrinkToFit="1"/>
    </xf>
    <xf numFmtId="176" fontId="5" fillId="0" borderId="1" xfId="0" applyNumberFormat="1" applyFont="1" applyBorder="1" applyAlignment="1">
      <alignment horizontal="center" vertical="center"/>
    </xf>
    <xf numFmtId="0" fontId="12" fillId="0" borderId="7" xfId="0" applyFont="1" applyFill="1" applyBorder="1" applyAlignment="1">
      <alignment vertical="center" wrapText="1"/>
    </xf>
    <xf numFmtId="0" fontId="12" fillId="0" borderId="1" xfId="0" applyFont="1" applyFill="1" applyBorder="1" applyAlignment="1">
      <alignment vertical="center" wrapText="1"/>
    </xf>
    <xf numFmtId="0" fontId="5" fillId="0" borderId="1" xfId="0" applyFont="1" applyFill="1" applyBorder="1" applyAlignment="1">
      <alignment vertical="center" wrapText="1"/>
    </xf>
    <xf numFmtId="0" fontId="13" fillId="0" borderId="0" xfId="0" applyFont="1" applyFill="1" applyAlignment="1">
      <alignment horizontal="center"/>
    </xf>
    <xf numFmtId="0" fontId="13" fillId="0" borderId="0" xfId="0" applyFont="1" applyFill="1" applyAlignment="1">
      <alignment horizontal="left" wrapText="1"/>
    </xf>
    <xf numFmtId="0" fontId="13" fillId="0" borderId="0" xfId="0" applyFont="1" applyFill="1" applyAlignment="1">
      <alignment horizontal="left"/>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1"/>
  <sheetViews>
    <sheetView tabSelected="1" workbookViewId="0">
      <selection activeCell="L6" sqref="L6"/>
    </sheetView>
  </sheetViews>
  <sheetFormatPr defaultColWidth="9" defaultRowHeight="12"/>
  <cols>
    <col min="1" max="1" width="9.11111111111111" style="9" customWidth="1"/>
    <col min="2" max="2" width="9.44444444444444" style="9" customWidth="1"/>
    <col min="3" max="3" width="12.8888888888889" style="9" customWidth="1"/>
    <col min="4" max="4" width="5.77777777777778" style="9" customWidth="1"/>
    <col min="5" max="5" width="21.6666666666667" style="1" customWidth="1"/>
    <col min="6" max="6" width="7.66666666666667" style="1" customWidth="1"/>
    <col min="7" max="7" width="38.8888888888889" style="1" customWidth="1"/>
    <col min="8" max="8" width="5.88888888888889" style="9" customWidth="1"/>
    <col min="9" max="9" width="23.1111111111111" style="1" customWidth="1"/>
    <col min="10" max="10" width="7.33333333333333" style="1" customWidth="1"/>
    <col min="11" max="13" width="9" style="1"/>
    <col min="14" max="14" width="14.3333333333333" style="1"/>
    <col min="15" max="16384" width="9" style="1"/>
  </cols>
  <sheetData>
    <row r="1" s="1" customFormat="1" ht="27" customHeight="1" spans="1:8">
      <c r="A1" s="10" t="s">
        <v>0</v>
      </c>
      <c r="B1" s="11"/>
      <c r="C1" s="12"/>
      <c r="D1" s="12"/>
      <c r="E1" s="13"/>
      <c r="F1" s="13"/>
      <c r="G1" s="14"/>
      <c r="H1" s="9"/>
    </row>
    <row r="2" s="1" customFormat="1" ht="34" customHeight="1" spans="1:10">
      <c r="A2" s="15" t="s">
        <v>1</v>
      </c>
      <c r="B2" s="15"/>
      <c r="C2" s="15"/>
      <c r="D2" s="15"/>
      <c r="E2" s="15"/>
      <c r="F2" s="15"/>
      <c r="G2" s="15"/>
      <c r="H2" s="15"/>
      <c r="I2" s="15"/>
      <c r="J2" s="15"/>
    </row>
    <row r="3" s="2" customFormat="1" ht="23" customHeight="1" spans="1:10">
      <c r="A3" s="15"/>
      <c r="B3" s="15"/>
      <c r="C3" s="15"/>
      <c r="D3" s="15"/>
      <c r="E3" s="15"/>
      <c r="F3" s="15"/>
      <c r="G3" s="15"/>
      <c r="H3" s="15"/>
      <c r="I3" s="15"/>
      <c r="J3" s="15"/>
    </row>
    <row r="4" s="3" customFormat="1" ht="41" customHeight="1" spans="1:10">
      <c r="A4" s="16" t="s">
        <v>2</v>
      </c>
      <c r="B4" s="16"/>
      <c r="C4" s="16"/>
      <c r="D4" s="16"/>
      <c r="E4" s="17"/>
      <c r="F4" s="17"/>
      <c r="G4" s="18" t="s">
        <v>3</v>
      </c>
      <c r="H4" s="18"/>
      <c r="I4" s="18"/>
      <c r="J4" s="18"/>
    </row>
    <row r="5" s="3" customFormat="1" ht="41" customHeight="1" spans="1:10">
      <c r="A5" s="16" t="s">
        <v>4</v>
      </c>
      <c r="B5" s="16"/>
      <c r="C5" s="16"/>
      <c r="D5" s="16"/>
      <c r="E5" s="17"/>
      <c r="F5" s="17"/>
      <c r="G5" s="18"/>
      <c r="H5" s="18"/>
      <c r="I5" s="18"/>
      <c r="J5" s="18"/>
    </row>
    <row r="6" s="3" customFormat="1" ht="27" customHeight="1" spans="1:10">
      <c r="A6" s="19" t="s">
        <v>5</v>
      </c>
      <c r="B6" s="19"/>
      <c r="C6" s="19"/>
      <c r="D6" s="16" t="s">
        <v>6</v>
      </c>
      <c r="E6" s="16"/>
      <c r="F6" s="16"/>
      <c r="G6" s="16" t="s">
        <v>7</v>
      </c>
      <c r="H6" s="16" t="s">
        <v>8</v>
      </c>
      <c r="I6" s="16"/>
      <c r="J6" s="16"/>
    </row>
    <row r="7" s="2" customFormat="1" ht="27" customHeight="1" spans="1:10">
      <c r="A7" s="19"/>
      <c r="B7" s="16" t="s">
        <v>9</v>
      </c>
      <c r="C7" s="16"/>
      <c r="D7" s="20" t="s">
        <v>10</v>
      </c>
      <c r="E7" s="21">
        <v>993.53</v>
      </c>
      <c r="F7" s="21"/>
      <c r="G7" s="22"/>
      <c r="H7" s="21"/>
      <c r="I7" s="21"/>
      <c r="J7" s="21"/>
    </row>
    <row r="8" s="2" customFormat="1" ht="45" customHeight="1" spans="1:10">
      <c r="A8" s="19"/>
      <c r="B8" s="16"/>
      <c r="C8" s="16"/>
      <c r="D8" s="20" t="s">
        <v>11</v>
      </c>
      <c r="E8" s="21"/>
      <c r="F8" s="21"/>
      <c r="G8" s="22"/>
      <c r="H8" s="21"/>
      <c r="I8" s="21"/>
      <c r="J8" s="21"/>
    </row>
    <row r="9" s="2" customFormat="1" ht="27" customHeight="1" spans="1:10">
      <c r="A9" s="19"/>
      <c r="B9" s="16" t="s">
        <v>12</v>
      </c>
      <c r="C9" s="16"/>
      <c r="D9" s="20" t="s">
        <v>10</v>
      </c>
      <c r="E9" s="21"/>
      <c r="F9" s="21"/>
      <c r="G9" s="22"/>
      <c r="H9" s="21"/>
      <c r="I9" s="21"/>
      <c r="J9" s="21"/>
    </row>
    <row r="10" s="3" customFormat="1" ht="27" customHeight="1" spans="1:10">
      <c r="A10" s="19"/>
      <c r="B10" s="16"/>
      <c r="C10" s="16"/>
      <c r="D10" s="20" t="s">
        <v>13</v>
      </c>
      <c r="E10" s="21"/>
      <c r="F10" s="21"/>
      <c r="G10" s="22"/>
      <c r="H10" s="21"/>
      <c r="I10" s="21"/>
      <c r="J10" s="21"/>
    </row>
    <row r="11" s="3" customFormat="1" ht="27" customHeight="1" spans="1:10">
      <c r="A11" s="19"/>
      <c r="B11" s="16" t="s">
        <v>14</v>
      </c>
      <c r="C11" s="16"/>
      <c r="D11" s="20" t="s">
        <v>10</v>
      </c>
      <c r="E11" s="21">
        <f>SUM(E7+E9)</f>
        <v>993.53</v>
      </c>
      <c r="F11" s="21"/>
      <c r="G11" s="22">
        <f>SUM(G7+G9)</f>
        <v>0</v>
      </c>
      <c r="H11" s="21">
        <f>SUM(H7+H9)</f>
        <v>0</v>
      </c>
      <c r="I11" s="21"/>
      <c r="J11" s="21"/>
    </row>
    <row r="12" s="3" customFormat="1" ht="27" customHeight="1" spans="1:10">
      <c r="A12" s="19"/>
      <c r="B12" s="16"/>
      <c r="C12" s="16"/>
      <c r="D12" s="20" t="s">
        <v>13</v>
      </c>
      <c r="E12" s="21">
        <f>E8+E10</f>
        <v>0</v>
      </c>
      <c r="F12" s="21"/>
      <c r="G12" s="22">
        <f>G8+G10</f>
        <v>0</v>
      </c>
      <c r="H12" s="21">
        <f>H8+H10</f>
        <v>0</v>
      </c>
      <c r="I12" s="21"/>
      <c r="J12" s="21"/>
    </row>
    <row r="13" s="3" customFormat="1" ht="27" customHeight="1" spans="1:10">
      <c r="A13" s="19"/>
      <c r="B13" s="16" t="s">
        <v>15</v>
      </c>
      <c r="C13" s="16"/>
      <c r="D13" s="20" t="s">
        <v>10</v>
      </c>
      <c r="E13" s="21">
        <v>904.49</v>
      </c>
      <c r="F13" s="21"/>
      <c r="G13" s="22"/>
      <c r="H13" s="21"/>
      <c r="I13" s="21"/>
      <c r="J13" s="21"/>
    </row>
    <row r="14" s="3" customFormat="1" ht="27" customHeight="1" spans="1:10">
      <c r="A14" s="19"/>
      <c r="B14" s="16"/>
      <c r="C14" s="16"/>
      <c r="D14" s="20" t="s">
        <v>13</v>
      </c>
      <c r="E14" s="21"/>
      <c r="F14" s="21"/>
      <c r="G14" s="22"/>
      <c r="H14" s="21"/>
      <c r="I14" s="21"/>
      <c r="J14" s="21"/>
    </row>
    <row r="15" s="3" customFormat="1" ht="27" customHeight="1" spans="1:10">
      <c r="A15" s="19"/>
      <c r="B15" s="16" t="s">
        <v>16</v>
      </c>
      <c r="C15" s="16"/>
      <c r="D15" s="20" t="s">
        <v>10</v>
      </c>
      <c r="E15" s="23">
        <v>0.9108</v>
      </c>
      <c r="F15" s="21"/>
      <c r="G15" s="22"/>
      <c r="H15" s="21"/>
      <c r="I15" s="21"/>
      <c r="J15" s="21"/>
    </row>
    <row r="16" s="3" customFormat="1" ht="27" customHeight="1" spans="1:10">
      <c r="A16" s="19"/>
      <c r="B16" s="16"/>
      <c r="C16" s="16"/>
      <c r="D16" s="20" t="s">
        <v>13</v>
      </c>
      <c r="E16" s="21"/>
      <c r="F16" s="21"/>
      <c r="G16" s="22"/>
      <c r="H16" s="21"/>
      <c r="I16" s="21"/>
      <c r="J16" s="21"/>
    </row>
    <row r="17" s="4" customFormat="1" ht="27" customHeight="1" spans="1:10">
      <c r="A17" s="24" t="s">
        <v>17</v>
      </c>
      <c r="B17" s="24"/>
      <c r="C17" s="24"/>
      <c r="D17" s="24"/>
      <c r="E17" s="25" t="s">
        <v>18</v>
      </c>
      <c r="F17" s="25" t="s">
        <v>19</v>
      </c>
      <c r="G17" s="24" t="s">
        <v>20</v>
      </c>
      <c r="H17" s="19" t="s">
        <v>21</v>
      </c>
      <c r="I17" s="19" t="s">
        <v>22</v>
      </c>
      <c r="J17" s="59" t="s">
        <v>23</v>
      </c>
    </row>
    <row r="18" s="4" customFormat="1" ht="30" customHeight="1" spans="1:10">
      <c r="A18" s="24" t="s">
        <v>24</v>
      </c>
      <c r="B18" s="25" t="s">
        <v>25</v>
      </c>
      <c r="C18" s="25" t="s">
        <v>26</v>
      </c>
      <c r="D18" s="24" t="s">
        <v>27</v>
      </c>
      <c r="E18" s="25"/>
      <c r="F18" s="25"/>
      <c r="G18" s="24"/>
      <c r="H18" s="19"/>
      <c r="I18" s="19"/>
      <c r="J18" s="60"/>
    </row>
    <row r="19" s="1" customFormat="1" ht="25" customHeight="1" spans="1:10">
      <c r="A19" s="19" t="s">
        <v>28</v>
      </c>
      <c r="B19" s="25" t="s">
        <v>29</v>
      </c>
      <c r="C19" s="26" t="s">
        <v>30</v>
      </c>
      <c r="D19" s="26">
        <v>15</v>
      </c>
      <c r="E19" s="27" t="s">
        <v>31</v>
      </c>
      <c r="F19" s="26" t="s">
        <v>32</v>
      </c>
      <c r="G19" s="27" t="s">
        <v>33</v>
      </c>
      <c r="H19" s="28">
        <v>4</v>
      </c>
      <c r="I19" s="61" t="s">
        <v>34</v>
      </c>
      <c r="J19" s="28">
        <v>4</v>
      </c>
    </row>
    <row r="20" s="1" customFormat="1" ht="25" customHeight="1" spans="1:10">
      <c r="A20" s="19"/>
      <c r="B20" s="25"/>
      <c r="C20" s="26" t="s">
        <v>35</v>
      </c>
      <c r="D20" s="26"/>
      <c r="E20" s="27"/>
      <c r="F20" s="26"/>
      <c r="G20" s="27"/>
      <c r="H20" s="28">
        <v>3</v>
      </c>
      <c r="I20" s="61" t="s">
        <v>34</v>
      </c>
      <c r="J20" s="28">
        <v>3</v>
      </c>
    </row>
    <row r="21" s="1" customFormat="1" ht="25" customHeight="1" spans="1:10">
      <c r="A21" s="19"/>
      <c r="B21" s="25"/>
      <c r="C21" s="26" t="s">
        <v>36</v>
      </c>
      <c r="D21" s="26"/>
      <c r="E21" s="27"/>
      <c r="F21" s="26"/>
      <c r="G21" s="27"/>
      <c r="H21" s="28">
        <v>3</v>
      </c>
      <c r="I21" s="61" t="s">
        <v>34</v>
      </c>
      <c r="J21" s="28">
        <v>3</v>
      </c>
    </row>
    <row r="22" s="1" customFormat="1" ht="25" customHeight="1" spans="1:10">
      <c r="A22" s="19"/>
      <c r="B22" s="25"/>
      <c r="C22" s="26" t="s">
        <v>37</v>
      </c>
      <c r="D22" s="26"/>
      <c r="E22" s="27"/>
      <c r="F22" s="26"/>
      <c r="G22" s="27"/>
      <c r="H22" s="28">
        <v>5</v>
      </c>
      <c r="I22" s="61" t="s">
        <v>34</v>
      </c>
      <c r="J22" s="28">
        <v>5</v>
      </c>
    </row>
    <row r="23" s="1" customFormat="1" ht="80" customHeight="1" spans="1:10">
      <c r="A23" s="19"/>
      <c r="B23" s="25" t="s">
        <v>38</v>
      </c>
      <c r="C23" s="26" t="s">
        <v>39</v>
      </c>
      <c r="D23" s="26">
        <v>8</v>
      </c>
      <c r="E23" s="27" t="s">
        <v>40</v>
      </c>
      <c r="F23" s="26" t="s">
        <v>32</v>
      </c>
      <c r="G23" s="27" t="s">
        <v>41</v>
      </c>
      <c r="H23" s="28">
        <v>7</v>
      </c>
      <c r="I23" s="61" t="s">
        <v>34</v>
      </c>
      <c r="J23" s="28">
        <v>7</v>
      </c>
    </row>
    <row r="24" s="1" customFormat="1" ht="65" customHeight="1" spans="1:10">
      <c r="A24" s="19"/>
      <c r="B24" s="25"/>
      <c r="C24" s="26" t="s">
        <v>42</v>
      </c>
      <c r="D24" s="26">
        <v>4</v>
      </c>
      <c r="E24" s="27" t="s">
        <v>43</v>
      </c>
      <c r="F24" s="26" t="s">
        <v>32</v>
      </c>
      <c r="G24" s="27" t="s">
        <v>44</v>
      </c>
      <c r="H24" s="28">
        <v>4</v>
      </c>
      <c r="I24" s="61" t="s">
        <v>34</v>
      </c>
      <c r="J24" s="28">
        <v>4</v>
      </c>
    </row>
    <row r="25" s="1" customFormat="1" ht="58" customHeight="1" spans="1:10">
      <c r="A25" s="19"/>
      <c r="B25" s="25"/>
      <c r="C25" s="26" t="s">
        <v>45</v>
      </c>
      <c r="D25" s="26">
        <v>6</v>
      </c>
      <c r="E25" s="27" t="s">
        <v>46</v>
      </c>
      <c r="F25" s="26" t="s">
        <v>32</v>
      </c>
      <c r="G25" s="27" t="s">
        <v>47</v>
      </c>
      <c r="H25" s="28">
        <v>2</v>
      </c>
      <c r="I25" s="61" t="s">
        <v>34</v>
      </c>
      <c r="J25" s="28">
        <v>2</v>
      </c>
    </row>
    <row r="26" s="1" customFormat="1" ht="66" customHeight="1" spans="1:10">
      <c r="A26" s="19"/>
      <c r="B26" s="25"/>
      <c r="C26" s="26" t="s">
        <v>48</v>
      </c>
      <c r="D26" s="26">
        <v>2</v>
      </c>
      <c r="E26" s="27" t="s">
        <v>49</v>
      </c>
      <c r="F26" s="26" t="s">
        <v>32</v>
      </c>
      <c r="G26" s="27" t="s">
        <v>50</v>
      </c>
      <c r="H26" s="28">
        <v>2</v>
      </c>
      <c r="I26" s="61" t="s">
        <v>34</v>
      </c>
      <c r="J26" s="28">
        <v>2</v>
      </c>
    </row>
    <row r="27" s="1" customFormat="1" ht="113" customHeight="1" spans="1:10">
      <c r="A27" s="19" t="s">
        <v>28</v>
      </c>
      <c r="B27" s="25" t="s">
        <v>38</v>
      </c>
      <c r="C27" s="26" t="s">
        <v>51</v>
      </c>
      <c r="D27" s="26">
        <v>5</v>
      </c>
      <c r="E27" s="27" t="s">
        <v>52</v>
      </c>
      <c r="F27" s="26" t="s">
        <v>32</v>
      </c>
      <c r="G27" s="29" t="s">
        <v>53</v>
      </c>
      <c r="H27" s="28">
        <v>4</v>
      </c>
      <c r="I27" s="61" t="s">
        <v>34</v>
      </c>
      <c r="J27" s="28">
        <v>4</v>
      </c>
    </row>
    <row r="28" s="5" customFormat="1" ht="63" customHeight="1" spans="1:10">
      <c r="A28" s="19"/>
      <c r="B28" s="25" t="s">
        <v>54</v>
      </c>
      <c r="C28" s="26" t="s">
        <v>55</v>
      </c>
      <c r="D28" s="26">
        <v>4</v>
      </c>
      <c r="E28" s="27" t="s">
        <v>56</v>
      </c>
      <c r="F28" s="26" t="s">
        <v>57</v>
      </c>
      <c r="G28" s="27" t="s">
        <v>58</v>
      </c>
      <c r="H28" s="30">
        <v>4</v>
      </c>
      <c r="I28" s="61" t="s">
        <v>34</v>
      </c>
      <c r="J28" s="30">
        <v>4</v>
      </c>
    </row>
    <row r="29" s="1" customFormat="1" ht="63" customHeight="1" spans="1:10">
      <c r="A29" s="19"/>
      <c r="B29" s="25"/>
      <c r="C29" s="26" t="s">
        <v>59</v>
      </c>
      <c r="D29" s="26">
        <v>2</v>
      </c>
      <c r="E29" s="27" t="s">
        <v>60</v>
      </c>
      <c r="F29" s="26" t="s">
        <v>61</v>
      </c>
      <c r="G29" s="27" t="s">
        <v>62</v>
      </c>
      <c r="H29" s="28">
        <v>2</v>
      </c>
      <c r="I29" s="61" t="s">
        <v>34</v>
      </c>
      <c r="J29" s="28">
        <v>2</v>
      </c>
    </row>
    <row r="30" s="1" customFormat="1" ht="63" customHeight="1" spans="1:10">
      <c r="A30" s="19"/>
      <c r="B30" s="25"/>
      <c r="C30" s="26" t="s">
        <v>63</v>
      </c>
      <c r="D30" s="26">
        <v>4</v>
      </c>
      <c r="E30" s="27" t="s">
        <v>64</v>
      </c>
      <c r="F30" s="26" t="s">
        <v>57</v>
      </c>
      <c r="G30" s="27" t="s">
        <v>65</v>
      </c>
      <c r="H30" s="28">
        <v>4</v>
      </c>
      <c r="I30" s="61" t="s">
        <v>34</v>
      </c>
      <c r="J30" s="28">
        <v>1</v>
      </c>
    </row>
    <row r="31" s="1" customFormat="1" ht="105" customHeight="1" spans="1:10">
      <c r="A31" s="19"/>
      <c r="B31" s="25" t="s">
        <v>66</v>
      </c>
      <c r="C31" s="26" t="s">
        <v>67</v>
      </c>
      <c r="D31" s="26">
        <v>3</v>
      </c>
      <c r="E31" s="27" t="s">
        <v>68</v>
      </c>
      <c r="F31" s="26" t="s">
        <v>69</v>
      </c>
      <c r="G31" s="27" t="s">
        <v>70</v>
      </c>
      <c r="H31" s="28">
        <v>3</v>
      </c>
      <c r="I31" s="61" t="s">
        <v>34</v>
      </c>
      <c r="J31" s="28">
        <v>3</v>
      </c>
    </row>
    <row r="32" s="1" customFormat="1" ht="176" customHeight="1" spans="1:10">
      <c r="A32" s="31" t="s">
        <v>28</v>
      </c>
      <c r="B32" s="32" t="s">
        <v>66</v>
      </c>
      <c r="C32" s="26" t="s">
        <v>71</v>
      </c>
      <c r="D32" s="26">
        <v>3</v>
      </c>
      <c r="E32" s="27" t="s">
        <v>72</v>
      </c>
      <c r="F32" s="26" t="s">
        <v>69</v>
      </c>
      <c r="G32" s="27" t="s">
        <v>73</v>
      </c>
      <c r="H32" s="28">
        <v>3</v>
      </c>
      <c r="I32" s="61" t="s">
        <v>74</v>
      </c>
      <c r="J32" s="28">
        <v>0.6</v>
      </c>
    </row>
    <row r="33" s="1" customFormat="1" ht="115" customHeight="1" spans="1:10">
      <c r="A33" s="33"/>
      <c r="B33" s="34"/>
      <c r="C33" s="26" t="s">
        <v>75</v>
      </c>
      <c r="D33" s="26">
        <v>3</v>
      </c>
      <c r="E33" s="27" t="s">
        <v>76</v>
      </c>
      <c r="F33" s="26" t="s">
        <v>69</v>
      </c>
      <c r="G33" s="27" t="s">
        <v>77</v>
      </c>
      <c r="H33" s="28">
        <v>3</v>
      </c>
      <c r="I33" s="61" t="s">
        <v>74</v>
      </c>
      <c r="J33" s="28">
        <v>3</v>
      </c>
    </row>
    <row r="34" s="5" customFormat="1" ht="62" customHeight="1" spans="1:10">
      <c r="A34" s="33"/>
      <c r="B34" s="25" t="s">
        <v>78</v>
      </c>
      <c r="C34" s="26" t="s">
        <v>79</v>
      </c>
      <c r="D34" s="26">
        <v>3</v>
      </c>
      <c r="E34" s="27" t="s">
        <v>80</v>
      </c>
      <c r="F34" s="26" t="s">
        <v>61</v>
      </c>
      <c r="G34" s="27" t="s">
        <v>81</v>
      </c>
      <c r="H34" s="30">
        <v>3</v>
      </c>
      <c r="I34" s="61" t="s">
        <v>34</v>
      </c>
      <c r="J34" s="30">
        <v>3</v>
      </c>
    </row>
    <row r="35" s="1" customFormat="1" ht="55" customHeight="1" spans="1:10">
      <c r="A35" s="35"/>
      <c r="B35" s="25"/>
      <c r="C35" s="26" t="s">
        <v>82</v>
      </c>
      <c r="D35" s="26">
        <v>3</v>
      </c>
      <c r="E35" s="27" t="s">
        <v>83</v>
      </c>
      <c r="F35" s="26" t="s">
        <v>32</v>
      </c>
      <c r="G35" s="27" t="s">
        <v>84</v>
      </c>
      <c r="H35" s="28">
        <v>3</v>
      </c>
      <c r="I35" s="61" t="s">
        <v>34</v>
      </c>
      <c r="J35" s="28">
        <v>3</v>
      </c>
    </row>
    <row r="36" s="1" customFormat="1" ht="124" customHeight="1" spans="1:10">
      <c r="A36" s="36" t="s">
        <v>85</v>
      </c>
      <c r="B36" s="24" t="s">
        <v>86</v>
      </c>
      <c r="C36" s="37" t="s">
        <v>87</v>
      </c>
      <c r="D36" s="38">
        <v>4</v>
      </c>
      <c r="E36" s="27" t="s">
        <v>88</v>
      </c>
      <c r="F36" s="26" t="s">
        <v>32</v>
      </c>
      <c r="G36" s="27" t="s">
        <v>89</v>
      </c>
      <c r="H36" s="28">
        <v>4</v>
      </c>
      <c r="I36" s="61" t="s">
        <v>34</v>
      </c>
      <c r="J36" s="28">
        <v>4</v>
      </c>
    </row>
    <row r="37" s="1" customFormat="1" ht="105" customHeight="1" spans="1:10">
      <c r="A37" s="39"/>
      <c r="B37" s="24"/>
      <c r="C37" s="37" t="s">
        <v>90</v>
      </c>
      <c r="D37" s="38">
        <v>4</v>
      </c>
      <c r="E37" s="27" t="s">
        <v>91</v>
      </c>
      <c r="F37" s="26" t="s">
        <v>32</v>
      </c>
      <c r="G37" s="27" t="s">
        <v>92</v>
      </c>
      <c r="H37" s="28">
        <v>3</v>
      </c>
      <c r="I37" s="61" t="s">
        <v>34</v>
      </c>
      <c r="J37" s="28">
        <v>3</v>
      </c>
    </row>
    <row r="38" s="1" customFormat="1" ht="69" customHeight="1" spans="1:10">
      <c r="A38" s="39"/>
      <c r="B38" s="24"/>
      <c r="C38" s="26" t="s">
        <v>93</v>
      </c>
      <c r="D38" s="26">
        <v>4</v>
      </c>
      <c r="E38" s="27" t="s">
        <v>94</v>
      </c>
      <c r="F38" s="26" t="s">
        <v>32</v>
      </c>
      <c r="G38" s="27" t="s">
        <v>95</v>
      </c>
      <c r="H38" s="28">
        <v>4</v>
      </c>
      <c r="I38" s="61" t="s">
        <v>34</v>
      </c>
      <c r="J38" s="28">
        <v>4</v>
      </c>
    </row>
    <row r="39" s="1" customFormat="1" ht="64" customHeight="1" spans="1:10">
      <c r="A39" s="39"/>
      <c r="B39" s="24" t="s">
        <v>96</v>
      </c>
      <c r="C39" s="37" t="s">
        <v>97</v>
      </c>
      <c r="D39" s="38">
        <v>4</v>
      </c>
      <c r="E39" s="40" t="s">
        <v>98</v>
      </c>
      <c r="F39" s="26" t="s">
        <v>32</v>
      </c>
      <c r="G39" s="40" t="s">
        <v>99</v>
      </c>
      <c r="H39" s="28">
        <v>4</v>
      </c>
      <c r="I39" s="61" t="s">
        <v>34</v>
      </c>
      <c r="J39" s="28">
        <v>4</v>
      </c>
    </row>
    <row r="40" s="1" customFormat="1" ht="75" customHeight="1" spans="1:10">
      <c r="A40" s="41"/>
      <c r="B40" s="24"/>
      <c r="C40" s="37" t="s">
        <v>100</v>
      </c>
      <c r="D40" s="38">
        <v>4</v>
      </c>
      <c r="E40" s="27" t="s">
        <v>101</v>
      </c>
      <c r="F40" s="26" t="s">
        <v>32</v>
      </c>
      <c r="G40" s="27" t="s">
        <v>102</v>
      </c>
      <c r="H40" s="28">
        <v>4</v>
      </c>
      <c r="I40" s="61" t="s">
        <v>34</v>
      </c>
      <c r="J40" s="28">
        <v>4</v>
      </c>
    </row>
    <row r="41" s="1" customFormat="1" ht="72" customHeight="1" spans="1:10">
      <c r="A41" s="39" t="s">
        <v>85</v>
      </c>
      <c r="B41" s="24" t="s">
        <v>96</v>
      </c>
      <c r="C41" s="37" t="s">
        <v>103</v>
      </c>
      <c r="D41" s="38">
        <v>4</v>
      </c>
      <c r="E41" s="29" t="s">
        <v>104</v>
      </c>
      <c r="F41" s="37" t="s">
        <v>32</v>
      </c>
      <c r="G41" s="40" t="s">
        <v>105</v>
      </c>
      <c r="H41" s="28">
        <v>3</v>
      </c>
      <c r="I41" s="61" t="s">
        <v>34</v>
      </c>
      <c r="J41" s="28">
        <v>3</v>
      </c>
    </row>
    <row r="42" s="1" customFormat="1" ht="63" customHeight="1" spans="1:10">
      <c r="A42" s="39"/>
      <c r="B42" s="24" t="s">
        <v>106</v>
      </c>
      <c r="C42" s="37" t="s">
        <v>107</v>
      </c>
      <c r="D42" s="37">
        <v>4</v>
      </c>
      <c r="E42" s="29" t="s">
        <v>108</v>
      </c>
      <c r="F42" s="37" t="s">
        <v>32</v>
      </c>
      <c r="G42" s="29" t="s">
        <v>109</v>
      </c>
      <c r="H42" s="28">
        <v>3</v>
      </c>
      <c r="I42" s="61" t="s">
        <v>34</v>
      </c>
      <c r="J42" s="28">
        <v>3</v>
      </c>
    </row>
    <row r="43" s="1" customFormat="1" ht="108" customHeight="1" spans="1:10">
      <c r="A43" s="39"/>
      <c r="B43" s="24"/>
      <c r="C43" s="37" t="s">
        <v>110</v>
      </c>
      <c r="D43" s="37">
        <v>4</v>
      </c>
      <c r="E43" s="29" t="s">
        <v>111</v>
      </c>
      <c r="F43" s="37" t="s">
        <v>32</v>
      </c>
      <c r="G43" s="29" t="s">
        <v>112</v>
      </c>
      <c r="H43" s="28">
        <v>3</v>
      </c>
      <c r="I43" s="61" t="s">
        <v>34</v>
      </c>
      <c r="J43" s="28">
        <v>3</v>
      </c>
    </row>
    <row r="44" s="1" customFormat="1" ht="70" customHeight="1" spans="1:10">
      <c r="A44" s="41"/>
      <c r="B44" s="24"/>
      <c r="C44" s="37" t="s">
        <v>113</v>
      </c>
      <c r="D44" s="37">
        <v>3</v>
      </c>
      <c r="E44" s="29" t="s">
        <v>114</v>
      </c>
      <c r="F44" s="37" t="s">
        <v>32</v>
      </c>
      <c r="G44" s="29" t="s">
        <v>115</v>
      </c>
      <c r="H44" s="28">
        <v>2</v>
      </c>
      <c r="I44" s="61" t="s">
        <v>34</v>
      </c>
      <c r="J44" s="28">
        <v>2</v>
      </c>
    </row>
    <row r="45" s="1" customFormat="1" ht="28" customHeight="1" spans="1:10">
      <c r="A45" s="42" t="s">
        <v>116</v>
      </c>
      <c r="B45" s="43"/>
      <c r="C45" s="44"/>
      <c r="D45" s="37"/>
      <c r="E45" s="29"/>
      <c r="F45" s="37"/>
      <c r="G45" s="29"/>
      <c r="H45" s="37">
        <f>SUM(H19:H44)</f>
        <v>89</v>
      </c>
      <c r="I45" s="61"/>
      <c r="J45" s="37">
        <f>SUM(J19:J44)</f>
        <v>83.6</v>
      </c>
    </row>
    <row r="46" s="1" customFormat="1" ht="62" customHeight="1" spans="1:10">
      <c r="A46" s="45" t="s">
        <v>117</v>
      </c>
      <c r="B46" s="46" t="s">
        <v>118</v>
      </c>
      <c r="C46" s="47"/>
      <c r="D46" s="48">
        <v>3</v>
      </c>
      <c r="E46" s="49" t="s">
        <v>119</v>
      </c>
      <c r="F46" s="26" t="s">
        <v>57</v>
      </c>
      <c r="G46" s="27" t="s">
        <v>120</v>
      </c>
      <c r="H46" s="28"/>
      <c r="I46" s="61"/>
      <c r="J46" s="28">
        <v>3</v>
      </c>
    </row>
    <row r="47" s="1" customFormat="1" ht="61" customHeight="1" spans="1:10">
      <c r="A47" s="45" t="s">
        <v>117</v>
      </c>
      <c r="B47" s="46" t="s">
        <v>121</v>
      </c>
      <c r="C47" s="47"/>
      <c r="D47" s="48">
        <v>3</v>
      </c>
      <c r="E47" s="49" t="s">
        <v>122</v>
      </c>
      <c r="F47" s="26" t="s">
        <v>57</v>
      </c>
      <c r="G47" s="27" t="s">
        <v>123</v>
      </c>
      <c r="H47" s="28"/>
      <c r="I47" s="61"/>
      <c r="J47" s="28">
        <v>2</v>
      </c>
    </row>
    <row r="48" s="1" customFormat="1" ht="61" customHeight="1" spans="1:10">
      <c r="A48" s="45"/>
      <c r="B48" s="46" t="s">
        <v>124</v>
      </c>
      <c r="C48" s="47"/>
      <c r="D48" s="48">
        <v>4</v>
      </c>
      <c r="E48" s="50" t="s">
        <v>125</v>
      </c>
      <c r="F48" s="26" t="s">
        <v>57</v>
      </c>
      <c r="G48" s="51" t="s">
        <v>126</v>
      </c>
      <c r="H48" s="28"/>
      <c r="I48" s="61"/>
      <c r="J48" s="28">
        <v>0</v>
      </c>
    </row>
    <row r="49" s="6" customFormat="1" ht="25" customHeight="1" spans="1:10">
      <c r="A49" s="42" t="s">
        <v>127</v>
      </c>
      <c r="B49" s="43"/>
      <c r="C49" s="43"/>
      <c r="D49" s="52"/>
      <c r="E49" s="53"/>
      <c r="G49" s="54"/>
      <c r="H49" s="19"/>
      <c r="I49" s="54"/>
      <c r="J49" s="19">
        <f>SUM(J46:J48)</f>
        <v>5</v>
      </c>
    </row>
    <row r="50" s="7" customFormat="1" ht="24" customHeight="1" spans="1:10">
      <c r="A50" s="19" t="s">
        <v>128</v>
      </c>
      <c r="B50" s="19"/>
      <c r="C50" s="19"/>
      <c r="D50" s="19"/>
      <c r="E50" s="55"/>
      <c r="F50" s="55"/>
      <c r="G50" s="55"/>
      <c r="H50" s="19">
        <v>89</v>
      </c>
      <c r="I50" s="55"/>
      <c r="J50" s="19">
        <f>J45-J49</f>
        <v>78.6</v>
      </c>
    </row>
    <row r="51" s="8" customFormat="1" ht="24" customHeight="1" spans="1:10">
      <c r="A51" s="56"/>
      <c r="B51" s="56"/>
      <c r="C51" s="56"/>
      <c r="D51" s="56"/>
      <c r="E51" s="57"/>
      <c r="F51" s="58"/>
      <c r="G51" s="58"/>
      <c r="H51" s="58"/>
      <c r="I51" s="58"/>
      <c r="J51" s="58"/>
    </row>
  </sheetData>
  <mergeCells count="66">
    <mergeCell ref="A2:J2"/>
    <mergeCell ref="A3:J3"/>
    <mergeCell ref="A4:F4"/>
    <mergeCell ref="A5:F5"/>
    <mergeCell ref="B6:C6"/>
    <mergeCell ref="D6:F6"/>
    <mergeCell ref="H6:J6"/>
    <mergeCell ref="E7:F7"/>
    <mergeCell ref="H7:J7"/>
    <mergeCell ref="E8:F8"/>
    <mergeCell ref="H8:J8"/>
    <mergeCell ref="E9:F9"/>
    <mergeCell ref="H9:J9"/>
    <mergeCell ref="E10:F10"/>
    <mergeCell ref="H10:J10"/>
    <mergeCell ref="E11:F11"/>
    <mergeCell ref="H11:J11"/>
    <mergeCell ref="E12:F12"/>
    <mergeCell ref="H12:J12"/>
    <mergeCell ref="E13:F13"/>
    <mergeCell ref="H13:J13"/>
    <mergeCell ref="E14:F14"/>
    <mergeCell ref="H14:J14"/>
    <mergeCell ref="E15:F15"/>
    <mergeCell ref="H15:J15"/>
    <mergeCell ref="E16:F16"/>
    <mergeCell ref="H16:J16"/>
    <mergeCell ref="A17:D17"/>
    <mergeCell ref="A45:C45"/>
    <mergeCell ref="B46:C46"/>
    <mergeCell ref="B47:C47"/>
    <mergeCell ref="B48:C48"/>
    <mergeCell ref="A49:C49"/>
    <mergeCell ref="A50:C50"/>
    <mergeCell ref="A51:J51"/>
    <mergeCell ref="A6:A16"/>
    <mergeCell ref="A19:A26"/>
    <mergeCell ref="A27:A31"/>
    <mergeCell ref="A32:A35"/>
    <mergeCell ref="A36:A40"/>
    <mergeCell ref="A41:A44"/>
    <mergeCell ref="A47:A48"/>
    <mergeCell ref="B19:B22"/>
    <mergeCell ref="B23:B26"/>
    <mergeCell ref="B28:B30"/>
    <mergeCell ref="B32:B33"/>
    <mergeCell ref="B34:B35"/>
    <mergeCell ref="B36:B38"/>
    <mergeCell ref="B39:B40"/>
    <mergeCell ref="B42:B44"/>
    <mergeCell ref="D19:D22"/>
    <mergeCell ref="E17:E18"/>
    <mergeCell ref="E19:E22"/>
    <mergeCell ref="F17:F18"/>
    <mergeCell ref="F19:F22"/>
    <mergeCell ref="G17:G18"/>
    <mergeCell ref="G19:G22"/>
    <mergeCell ref="H17:H18"/>
    <mergeCell ref="I17:I18"/>
    <mergeCell ref="J17:J18"/>
    <mergeCell ref="G4:J5"/>
    <mergeCell ref="B7:C8"/>
    <mergeCell ref="B9:C10"/>
    <mergeCell ref="B11:C12"/>
    <mergeCell ref="B13:C14"/>
    <mergeCell ref="B15:C16"/>
  </mergeCells>
  <pageMargins left="0.472222222222222" right="0.314583333333333" top="0.904861111111111" bottom="0.708333333333333" header="0.354166666666667"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整体支出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END OF SKY</cp:lastModifiedBy>
  <dcterms:created xsi:type="dcterms:W3CDTF">2025-03-25T02:36:00Z</dcterms:created>
  <dcterms:modified xsi:type="dcterms:W3CDTF">2025-08-08T11:05:31Z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BFCE9694395644A1B97345272AC64507</vt:lpwstr>
  </property>
  <property fmtid="{D5CDD505-2E9C-101B-9397-08002B2CF9AE}" pid="3" name="KSOProductBuildVer">
    <vt:lpwstr>2052-11.8.2.11978</vt:lpwstr>
  </property>
</Properties>
</file>