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<sst xmlns="http://schemas.openxmlformats.org/spreadsheetml/2006/main" count="184" uniqueCount="74">
  <si>
    <t>2025年1月农村低保公示信息</t>
  </si>
  <si>
    <t>序号</t>
  </si>
  <si>
    <t>镇名称</t>
  </si>
  <si>
    <t>村名称</t>
  </si>
  <si>
    <t>户主姓名</t>
  </si>
  <si>
    <t>家庭人口数</t>
  </si>
  <si>
    <t>发放金额</t>
  </si>
  <si>
    <t>银江镇</t>
  </si>
  <si>
    <t>双龙滩村</t>
  </si>
  <si>
    <t>石胜碧</t>
  </si>
  <si>
    <t>贺明友</t>
  </si>
  <si>
    <t>贺文军</t>
  </si>
  <si>
    <t>唐真林</t>
  </si>
  <si>
    <t>贺明高</t>
  </si>
  <si>
    <t>李成玉</t>
  </si>
  <si>
    <t>唐建平</t>
  </si>
  <si>
    <t>黄绍仁</t>
  </si>
  <si>
    <t>陈庭万</t>
  </si>
  <si>
    <t>张朝兴</t>
  </si>
  <si>
    <t>贺文珍</t>
  </si>
  <si>
    <t>钱桂兰</t>
  </si>
  <si>
    <t>王建珍</t>
  </si>
  <si>
    <t>石文玉</t>
  </si>
  <si>
    <t>陈金亮</t>
  </si>
  <si>
    <t>五道河村</t>
  </si>
  <si>
    <t>代成芝</t>
  </si>
  <si>
    <t>杨兴仁</t>
  </si>
  <si>
    <t>刘祖华</t>
  </si>
  <si>
    <t>杨岳军</t>
  </si>
  <si>
    <t>柴元彬</t>
  </si>
  <si>
    <t>杨作群</t>
  </si>
  <si>
    <t>柴家学</t>
  </si>
  <si>
    <t>攀枝花村</t>
  </si>
  <si>
    <t>王太容</t>
  </si>
  <si>
    <t>刘富成</t>
  </si>
  <si>
    <t>王安金</t>
  </si>
  <si>
    <t>刘辉</t>
  </si>
  <si>
    <t>钟礼柱</t>
  </si>
  <si>
    <t>杨涛</t>
  </si>
  <si>
    <t>袁毅</t>
  </si>
  <si>
    <t>钟礼容</t>
  </si>
  <si>
    <t>沙坝村</t>
  </si>
  <si>
    <t>何春红</t>
  </si>
  <si>
    <t>张德碧</t>
  </si>
  <si>
    <t>陈远荣</t>
  </si>
  <si>
    <t>阿署达村</t>
  </si>
  <si>
    <t>唐锡华</t>
  </si>
  <si>
    <t>唐前芬</t>
  </si>
  <si>
    <t>周华康</t>
  </si>
  <si>
    <t>夜华国</t>
  </si>
  <si>
    <t>杨国燕</t>
  </si>
  <si>
    <t>夜世成</t>
  </si>
  <si>
    <t>杨宗会</t>
  </si>
  <si>
    <t>夜世丽</t>
  </si>
  <si>
    <t>华山村</t>
  </si>
  <si>
    <t>李金芳</t>
  </si>
  <si>
    <t>薛芳</t>
  </si>
  <si>
    <t>季涛</t>
  </si>
  <si>
    <t>程建平</t>
  </si>
  <si>
    <t>蒋加秀</t>
  </si>
  <si>
    <t>弄密村</t>
  </si>
  <si>
    <t>杨朝先</t>
  </si>
  <si>
    <t>张清均</t>
  </si>
  <si>
    <t>李大明</t>
  </si>
  <si>
    <t>王友升</t>
  </si>
  <si>
    <t>王虎升</t>
  </si>
  <si>
    <t>林前珍</t>
  </si>
  <si>
    <t>王天芬</t>
  </si>
  <si>
    <t>廖霞</t>
  </si>
  <si>
    <t>宋华娟</t>
  </si>
  <si>
    <t>刘朝容</t>
  </si>
  <si>
    <t>倪东平</t>
  </si>
  <si>
    <t>汪碧文</t>
  </si>
  <si>
    <t>宋华品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</si>
</sst>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_ &quot;?&quot;* #,##0_ ;_ &quot;?&quot;* \-#,##0_ ;_ &quot;?&quot;* &quot;-&quot;_ ;_ @_ "/>
    <numFmt numFmtId="177" formatCode="_ &quot;?&quot;* #,##0.00_ ;_ &quot;?&quot;* \-#,##0.00_ ;_ &quot;?&quot;* &quot;-&quot;??_ ;_ @_ "/>
    <numFmt numFmtId="178" formatCode="_ \¥* #,##0_ ;_ \¥* \-#,##0_ ;_ \¥* &quot;-&quot;_ ;_ @_ "/>
    <numFmt numFmtId="179" formatCode="_ \¥* #,##0.00_ ;_ \¥* \-#,##0.00_ ;_ \¥* &quot;-&quot;??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FF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176" fontId="3" fillId="0" borderId="0" applyFont="0" applyFill="0" applyBorder="0" applyProtection="0"/>
    <xf numFmtId="177" fontId="3" fillId="0" borderId="0" applyFont="0" applyFill="0" applyBorder="0" applyProtection="0"/>
    <xf numFmtId="0" fontId="4" fillId="2" borderId="0" applyNumberFormat="0" applyBorder="0" applyProtection="0"/>
    <xf numFmtId="0" fontId="3" fillId="3" borderId="0" applyNumberFormat="0" applyBorder="0" applyProtection="0"/>
    <xf numFmtId="0" fontId="5" fillId="2" borderId="0" applyNumberFormat="0" applyProtection="0"/>
    <xf numFmtId="41" fontId="3" fillId="0" borderId="0" applyFont="0" applyFill="0" applyBorder="0" applyProtection="0"/>
    <xf numFmtId="0" fontId="3" fillId="2" borderId="0" applyNumberFormat="0" applyBorder="0" applyProtection="0"/>
    <xf numFmtId="0" fontId="6" fillId="4" borderId="0" applyNumberFormat="0" applyBorder="0" applyProtection="0"/>
    <xf numFmtId="43" fontId="3" fillId="0" borderId="0" applyFont="0" applyFill="0" applyBorder="0" applyProtection="0"/>
    <xf numFmtId="0" fontId="7" fillId="5" borderId="0" applyNumberFormat="0" applyBorder="0" applyProtection="0"/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3" fillId="6" borderId="0" applyNumberFormat="0" applyFont="0" applyProtection="0"/>
    <xf numFmtId="0" fontId="7" fillId="2" borderId="0" applyNumberFormat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2" borderId="0" applyNumberFormat="0" applyBorder="0" applyProtection="0"/>
    <xf numFmtId="0" fontId="13" fillId="0" borderId="0" applyNumberFormat="0" applyFill="0" applyBorder="0" applyProtection="0"/>
    <xf numFmtId="0" fontId="4" fillId="7" borderId="0" applyNumberFormat="0" applyBorder="0" applyProtection="0"/>
    <xf numFmtId="0" fontId="12" fillId="8" borderId="0" applyNumberFormat="0" applyBorder="0" applyProtection="0"/>
    <xf numFmtId="0" fontId="14" fillId="0" borderId="0" applyNumberFormat="0" applyFill="0" applyBorder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7" fillId="9" borderId="0" applyNumberFormat="0" applyBorder="0" applyProtection="0"/>
    <xf numFmtId="0" fontId="10" fillId="0" borderId="0" applyNumberFormat="0" applyFill="0" applyProtection="0"/>
    <xf numFmtId="0" fontId="7" fillId="10" borderId="0" applyNumberFormat="0" applyBorder="0" applyProtection="0"/>
    <xf numFmtId="0" fontId="17" fillId="2" borderId="0" applyNumberFormat="0" applyProtection="0"/>
    <xf numFmtId="0" fontId="12" fillId="11" borderId="0" applyNumberFormat="0" applyBorder="0" applyProtection="0"/>
    <xf numFmtId="0" fontId="18" fillId="2" borderId="0" applyNumberFormat="0" applyProtection="0"/>
    <xf numFmtId="0" fontId="19" fillId="12" borderId="0" applyNumberFormat="0" applyProtection="0"/>
    <xf numFmtId="0" fontId="7" fillId="13" borderId="0" applyNumberFormat="0" applyBorder="0" applyProtection="0"/>
    <xf numFmtId="178" fontId="20" fillId="0" borderId="0" applyFont="0" applyFill="0" applyBorder="0" applyAlignment="0" applyProtection="0"/>
    <xf numFmtId="0" fontId="3" fillId="14" borderId="0" applyNumberFormat="0" applyBorder="0" applyProtection="0"/>
    <xf numFmtId="0" fontId="21" fillId="0" borderId="0" applyNumberFormat="0" applyFill="0" applyProtection="0"/>
    <xf numFmtId="0" fontId="22" fillId="0" borderId="0" applyNumberFormat="0" applyFill="0" applyProtection="0"/>
    <xf numFmtId="0" fontId="12" fillId="15" borderId="0" applyNumberFormat="0" applyBorder="0" applyProtection="0"/>
    <xf numFmtId="0" fontId="23" fillId="14" borderId="0" applyNumberFormat="0" applyBorder="0" applyProtection="0"/>
    <xf numFmtId="0" fontId="24" fillId="16" borderId="0" applyNumberFormat="0" applyBorder="0" applyProtection="0"/>
    <xf numFmtId="0" fontId="4" fillId="17" borderId="0" applyNumberFormat="0" applyBorder="0" applyProtection="0"/>
    <xf numFmtId="0" fontId="3" fillId="8" borderId="0" applyNumberFormat="0" applyBorder="0" applyProtection="0"/>
    <xf numFmtId="0" fontId="7" fillId="18" borderId="0" applyNumberFormat="0" applyBorder="0" applyProtection="0"/>
    <xf numFmtId="0" fontId="3" fillId="19" borderId="0" applyNumberFormat="0" applyBorder="0" applyProtection="0"/>
    <xf numFmtId="0" fontId="3" fillId="20" borderId="0" applyNumberFormat="0" applyBorder="0" applyProtection="0"/>
    <xf numFmtId="0" fontId="4" fillId="21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7" fillId="12" borderId="0" applyNumberFormat="0" applyBorder="0" applyProtection="0"/>
    <xf numFmtId="0" fontId="7" fillId="22" borderId="0" applyNumberFormat="0" applyBorder="0" applyProtection="0"/>
    <xf numFmtId="0" fontId="4" fillId="23" borderId="0" applyNumberFormat="0" applyBorder="0" applyProtection="0"/>
    <xf numFmtId="0" fontId="3" fillId="24" borderId="0" applyNumberFormat="0" applyBorder="0" applyProtection="0"/>
    <xf numFmtId="0" fontId="3" fillId="25" borderId="0" applyNumberFormat="0" applyBorder="0" applyProtection="0"/>
    <xf numFmtId="0" fontId="12" fillId="19" borderId="0" applyNumberFormat="0" applyBorder="0" applyProtection="0"/>
    <xf numFmtId="0" fontId="7" fillId="17" borderId="0" applyNumberFormat="0" applyBorder="0" applyProtection="0"/>
    <xf numFmtId="0" fontId="3" fillId="26" borderId="0" applyNumberFormat="0" applyBorder="0" applyProtection="0"/>
    <xf numFmtId="0" fontId="12" fillId="2" borderId="0" applyNumberFormat="0" applyBorder="0" applyProtection="0"/>
    <xf numFmtId="0" fontId="7" fillId="27" borderId="0" applyNumberFormat="0" applyBorder="0" applyProtection="0"/>
    <xf numFmtId="0" fontId="7" fillId="28" borderId="0" applyNumberFormat="0" applyBorder="0" applyProtection="0"/>
    <xf numFmtId="0" fontId="3" fillId="29" borderId="0" applyNumberFormat="0" applyBorder="0" applyProtection="0"/>
    <xf numFmtId="0" fontId="12" fillId="3" borderId="0" applyNumberFormat="0" applyBorder="0" applyProtection="0"/>
    <xf numFmtId="0" fontId="7" fillId="28" borderId="0" applyNumberFormat="0" applyBorder="0" applyProtection="0"/>
    <xf numFmtId="0" fontId="12" fillId="30" borderId="0" applyNumberFormat="0" applyBorder="0" applyProtection="0"/>
    <xf numFmtId="0" fontId="4" fillId="13" borderId="0" applyNumberFormat="0" applyBorder="0" applyProtection="0"/>
    <xf numFmtId="0" fontId="12" fillId="14" borderId="0" applyNumberFormat="0" applyBorder="0" applyProtection="0"/>
    <xf numFmtId="0" fontId="12" fillId="31" borderId="0" applyNumberFormat="0" applyBorder="0" applyProtection="0"/>
    <xf numFmtId="0" fontId="12" fillId="2" borderId="0" applyNumberFormat="0" applyBorder="0" applyProtection="0"/>
    <xf numFmtId="0" fontId="12" fillId="29" borderId="0" applyNumberFormat="0" applyBorder="0" applyProtection="0"/>
    <xf numFmtId="0" fontId="4" fillId="32" borderId="0" applyNumberFormat="0" applyBorder="0" applyProtection="0"/>
    <xf numFmtId="0" fontId="4" fillId="27" borderId="0" applyNumberFormat="0" applyBorder="0" applyProtection="0"/>
    <xf numFmtId="0" fontId="4" fillId="28" borderId="0" applyNumberFormat="0" applyBorder="0" applyProtection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3" fillId="0" borderId="0">
      <alignment vertical="center"/>
    </xf>
    <xf numFmtId="9" fontId="20" fillId="0" borderId="0" applyFont="0" applyFill="0" applyBorder="0" applyAlignment="0" applyProtection="0"/>
    <xf numFmtId="0" fontId="4" fillId="33" borderId="0" applyNumberFormat="0" applyBorder="0" applyProtection="0"/>
    <xf numFmtId="0" fontId="4" fillId="22" borderId="0" applyNumberFormat="0" applyBorder="0" applyProtection="0"/>
    <xf numFmtId="0" fontId="4" fillId="28" borderId="0" applyNumberFormat="0" applyBorder="0" applyProtection="0"/>
  </cellStyleXfs>
  <cellXfs count="9">
    <xf numFmtId="0" fontId="0" fillId="0" borderId="0" xfId="0" applyFont="1" applyAlignment="1">
      <alignment vertical="center"/>
    </xf>
    <xf numFmtId="0" fontId="1" fillId="0" borderId="0" xfId="74" applyFont="1" applyAlignment="1">
      <alignment horizontal="center" vertical="center"/>
    </xf>
    <xf numFmtId="0" fontId="0" fillId="0" borderId="0" xfId="74" applyFont="1" applyAlignment="1">
      <alignment horizontal="center" vertical="center"/>
    </xf>
    <xf numFmtId="0" fontId="1" fillId="0" borderId="1" xfId="74" applyFont="1" applyBorder="1" applyAlignment="1">
      <alignment horizontal="center" vertical="center" wrapText="1"/>
    </xf>
    <xf numFmtId="0" fontId="0" fillId="0" borderId="2" xfId="74" applyFont="1" applyBorder="1" applyAlignment="1">
      <alignment horizontal="center" vertical="center" wrapText="1"/>
    </xf>
    <xf numFmtId="0" fontId="0" fillId="0" borderId="2" xfId="74" applyFont="1" applyFill="1" applyBorder="1" applyAlignment="1">
      <alignment horizontal="center" vertical="center" wrapText="1"/>
    </xf>
    <xf numFmtId="49" fontId="0" fillId="0" borderId="2" xfId="74" applyNumberFormat="1" applyFont="1" applyBorder="1" applyAlignment="1">
      <alignment horizontal="center" vertical="center" wrapText="1"/>
    </xf>
    <xf numFmtId="49" fontId="2" fillId="0" borderId="2" xfId="74" applyNumberFormat="1" applyFont="1" applyFill="1" applyBorder="1" applyAlignment="1">
      <alignment horizontal="center" vertical="center" wrapText="1"/>
    </xf>
    <xf numFmtId="0" fontId="2" fillId="0" borderId="2" xfId="74" applyFont="1" applyFill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强调文字颜色 2" xfId="32" builtinId="33"/>
    <cellStyle name="Currency [0]" xfId="33"/>
    <cellStyle name="20% - 强调文字颜色 6" xfId="34" builtinId="50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4" xfId="68"/>
    <cellStyle name="60% - 着色 5" xfId="69"/>
    <cellStyle name="60% - 着色 6" xfId="70"/>
    <cellStyle name="Comma" xfId="71"/>
    <cellStyle name="Comma [0]" xfId="72"/>
    <cellStyle name="Currency" xfId="73"/>
    <cellStyle name="Normal" xfId="74"/>
    <cellStyle name="Percent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showGridLines="0" tabSelected="1" workbookViewId="0">
      <selection activeCell="H1" sqref="H$1:L$1048576"/>
    </sheetView>
  </sheetViews>
  <sheetFormatPr defaultColWidth="8.75" defaultRowHeight="13.5" outlineLevelCol="5"/>
  <cols>
    <col min="1" max="1" width="9.5" customWidth="1"/>
    <col min="2" max="2" width="20.625" customWidth="1"/>
    <col min="3" max="3" width="23.625" customWidth="1"/>
    <col min="4" max="4" width="18.625" customWidth="1"/>
    <col min="5" max="5" width="17.625" customWidth="1"/>
    <col min="6" max="6" width="16.625" customWidth="1"/>
  </cols>
  <sheetData>
    <row r="1" s="1" customFormat="1" ht="37.5" customHeight="1" spans="1:6">
      <c r="A1" s="3" t="s">
        <v>0</v>
      </c>
      <c r="B1" s="3"/>
      <c r="C1" s="3"/>
      <c r="D1" s="3"/>
      <c r="E1" s="3"/>
      <c r="F1" s="3"/>
    </row>
    <row r="2" s="2" customFormat="1" ht="22.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2.5" customHeight="1" spans="1:6">
      <c r="A3" s="6">
        <f>1</f>
        <v>1</v>
      </c>
      <c r="B3" s="7" t="s">
        <v>7</v>
      </c>
      <c r="C3" s="7" t="s">
        <v>8</v>
      </c>
      <c r="D3" s="7" t="s">
        <v>9</v>
      </c>
      <c r="E3" s="8">
        <v>1</v>
      </c>
      <c r="F3" s="8">
        <v>550</v>
      </c>
    </row>
    <row r="4" s="2" customFormat="1" ht="22.5" customHeight="1" spans="1:6">
      <c r="A4" s="6">
        <f>2</f>
        <v>2</v>
      </c>
      <c r="B4" s="7" t="s">
        <v>7</v>
      </c>
      <c r="C4" s="7" t="s">
        <v>8</v>
      </c>
      <c r="D4" s="7" t="s">
        <v>10</v>
      </c>
      <c r="E4" s="8">
        <v>1</v>
      </c>
      <c r="F4" s="8">
        <v>574</v>
      </c>
    </row>
    <row r="5" s="2" customFormat="1" ht="22.5" customHeight="1" spans="1:6">
      <c r="A5" s="6">
        <f>3</f>
        <v>3</v>
      </c>
      <c r="B5" s="7" t="s">
        <v>7</v>
      </c>
      <c r="C5" s="7" t="s">
        <v>8</v>
      </c>
      <c r="D5" s="7" t="s">
        <v>11</v>
      </c>
      <c r="E5" s="8">
        <v>1</v>
      </c>
      <c r="F5" s="8">
        <v>750</v>
      </c>
    </row>
    <row r="6" s="2" customFormat="1" ht="22.5" customHeight="1" spans="1:6">
      <c r="A6" s="6">
        <f>4</f>
        <v>4</v>
      </c>
      <c r="B6" s="7" t="s">
        <v>7</v>
      </c>
      <c r="C6" s="7" t="s">
        <v>8</v>
      </c>
      <c r="D6" s="7" t="s">
        <v>12</v>
      </c>
      <c r="E6" s="8">
        <v>2</v>
      </c>
      <c r="F6" s="8">
        <v>903</v>
      </c>
    </row>
    <row r="7" s="2" customFormat="1" ht="22.5" customHeight="1" spans="1:6">
      <c r="A7" s="6">
        <f>5</f>
        <v>5</v>
      </c>
      <c r="B7" s="7" t="s">
        <v>7</v>
      </c>
      <c r="C7" s="7" t="s">
        <v>8</v>
      </c>
      <c r="D7" s="7" t="s">
        <v>13</v>
      </c>
      <c r="E7" s="8">
        <v>2</v>
      </c>
      <c r="F7" s="8">
        <v>967</v>
      </c>
    </row>
    <row r="8" s="2" customFormat="1" ht="22.5" customHeight="1" spans="1:6">
      <c r="A8" s="6">
        <f>6</f>
        <v>6</v>
      </c>
      <c r="B8" s="7" t="s">
        <v>7</v>
      </c>
      <c r="C8" s="7" t="s">
        <v>8</v>
      </c>
      <c r="D8" s="7" t="s">
        <v>14</v>
      </c>
      <c r="E8" s="8">
        <v>1</v>
      </c>
      <c r="F8" s="8">
        <v>790</v>
      </c>
    </row>
    <row r="9" s="2" customFormat="1" ht="22.5" customHeight="1" spans="1:6">
      <c r="A9" s="6">
        <f>7</f>
        <v>7</v>
      </c>
      <c r="B9" s="7" t="s">
        <v>7</v>
      </c>
      <c r="C9" s="7" t="s">
        <v>8</v>
      </c>
      <c r="D9" s="7" t="s">
        <v>15</v>
      </c>
      <c r="E9" s="8">
        <v>1</v>
      </c>
      <c r="F9" s="8">
        <v>1000</v>
      </c>
    </row>
    <row r="10" s="2" customFormat="1" ht="22.5" customHeight="1" spans="1:6">
      <c r="A10" s="6">
        <f>8</f>
        <v>8</v>
      </c>
      <c r="B10" s="7" t="s">
        <v>7</v>
      </c>
      <c r="C10" s="7" t="s">
        <v>8</v>
      </c>
      <c r="D10" s="7" t="s">
        <v>16</v>
      </c>
      <c r="E10" s="8">
        <v>1</v>
      </c>
      <c r="F10" s="8">
        <v>989</v>
      </c>
    </row>
    <row r="11" s="2" customFormat="1" ht="22.5" customHeight="1" spans="1:6">
      <c r="A11" s="6">
        <f>9</f>
        <v>9</v>
      </c>
      <c r="B11" s="7" t="s">
        <v>7</v>
      </c>
      <c r="C11" s="7" t="s">
        <v>8</v>
      </c>
      <c r="D11" s="7" t="s">
        <v>17</v>
      </c>
      <c r="E11" s="8">
        <v>1</v>
      </c>
      <c r="F11" s="8">
        <v>800</v>
      </c>
    </row>
    <row r="12" s="2" customFormat="1" ht="22.5" customHeight="1" spans="1:6">
      <c r="A12" s="6">
        <f>10</f>
        <v>10</v>
      </c>
      <c r="B12" s="7" t="s">
        <v>7</v>
      </c>
      <c r="C12" s="7" t="s">
        <v>8</v>
      </c>
      <c r="D12" s="7" t="s">
        <v>18</v>
      </c>
      <c r="E12" s="8">
        <v>2</v>
      </c>
      <c r="F12" s="8">
        <v>1250</v>
      </c>
    </row>
    <row r="13" s="2" customFormat="1" ht="22.5" customHeight="1" spans="1:6">
      <c r="A13" s="6">
        <f>11</f>
        <v>11</v>
      </c>
      <c r="B13" s="7" t="s">
        <v>7</v>
      </c>
      <c r="C13" s="7" t="s">
        <v>8</v>
      </c>
      <c r="D13" s="7" t="s">
        <v>19</v>
      </c>
      <c r="E13" s="8">
        <v>2</v>
      </c>
      <c r="F13" s="8">
        <v>1130</v>
      </c>
    </row>
    <row r="14" s="2" customFormat="1" ht="22.5" customHeight="1" spans="1:6">
      <c r="A14" s="6">
        <f>12</f>
        <v>12</v>
      </c>
      <c r="B14" s="7" t="s">
        <v>7</v>
      </c>
      <c r="C14" s="7" t="s">
        <v>8</v>
      </c>
      <c r="D14" s="7" t="s">
        <v>20</v>
      </c>
      <c r="E14" s="8">
        <v>1</v>
      </c>
      <c r="F14" s="8">
        <v>604</v>
      </c>
    </row>
    <row r="15" s="2" customFormat="1" ht="22.5" customHeight="1" spans="1:6">
      <c r="A15" s="6">
        <f>13</f>
        <v>13</v>
      </c>
      <c r="B15" s="7" t="s">
        <v>7</v>
      </c>
      <c r="C15" s="7" t="s">
        <v>8</v>
      </c>
      <c r="D15" s="7" t="s">
        <v>21</v>
      </c>
      <c r="E15" s="8">
        <v>1</v>
      </c>
      <c r="F15" s="8">
        <v>1000</v>
      </c>
    </row>
    <row r="16" s="2" customFormat="1" ht="22.5" customHeight="1" spans="1:6">
      <c r="A16" s="6">
        <f>14</f>
        <v>14</v>
      </c>
      <c r="B16" s="7" t="s">
        <v>7</v>
      </c>
      <c r="C16" s="7" t="s">
        <v>8</v>
      </c>
      <c r="D16" s="7" t="s">
        <v>22</v>
      </c>
      <c r="E16" s="8">
        <v>1</v>
      </c>
      <c r="F16" s="8">
        <v>800</v>
      </c>
    </row>
    <row r="17" s="2" customFormat="1" ht="22.5" customHeight="1" spans="1:6">
      <c r="A17" s="6">
        <f>15</f>
        <v>15</v>
      </c>
      <c r="B17" s="7" t="s">
        <v>7</v>
      </c>
      <c r="C17" s="7" t="s">
        <v>8</v>
      </c>
      <c r="D17" s="7" t="s">
        <v>23</v>
      </c>
      <c r="E17" s="8">
        <v>1</v>
      </c>
      <c r="F17" s="8">
        <v>996</v>
      </c>
    </row>
    <row r="18" s="2" customFormat="1" ht="22.5" customHeight="1" spans="1:6">
      <c r="A18" s="6">
        <f>16</f>
        <v>16</v>
      </c>
      <c r="B18" s="7" t="s">
        <v>7</v>
      </c>
      <c r="C18" s="7" t="s">
        <v>24</v>
      </c>
      <c r="D18" s="7" t="s">
        <v>25</v>
      </c>
      <c r="E18" s="8">
        <v>1</v>
      </c>
      <c r="F18" s="8">
        <v>950</v>
      </c>
    </row>
    <row r="19" s="2" customFormat="1" ht="22.5" customHeight="1" spans="1:6">
      <c r="A19" s="6">
        <f>17</f>
        <v>17</v>
      </c>
      <c r="B19" s="7" t="s">
        <v>7</v>
      </c>
      <c r="C19" s="7" t="s">
        <v>24</v>
      </c>
      <c r="D19" s="7" t="s">
        <v>26</v>
      </c>
      <c r="E19" s="8">
        <v>1</v>
      </c>
      <c r="F19" s="8">
        <v>900</v>
      </c>
    </row>
    <row r="20" s="2" customFormat="1" ht="22.5" customHeight="1" spans="1:6">
      <c r="A20" s="6">
        <f>18</f>
        <v>18</v>
      </c>
      <c r="B20" s="7" t="s">
        <v>7</v>
      </c>
      <c r="C20" s="7" t="s">
        <v>24</v>
      </c>
      <c r="D20" s="7" t="s">
        <v>27</v>
      </c>
      <c r="E20" s="8">
        <v>3</v>
      </c>
      <c r="F20" s="8">
        <v>1033</v>
      </c>
    </row>
    <row r="21" s="2" customFormat="1" ht="22.5" customHeight="1" spans="1:6">
      <c r="A21" s="6">
        <f>19</f>
        <v>19</v>
      </c>
      <c r="B21" s="7" t="s">
        <v>7</v>
      </c>
      <c r="C21" s="7" t="s">
        <v>24</v>
      </c>
      <c r="D21" s="7" t="s">
        <v>28</v>
      </c>
      <c r="E21" s="8">
        <v>1</v>
      </c>
      <c r="F21" s="8">
        <v>1000</v>
      </c>
    </row>
    <row r="22" s="2" customFormat="1" ht="22.5" customHeight="1" spans="1:6">
      <c r="A22" s="6">
        <f>20</f>
        <v>20</v>
      </c>
      <c r="B22" s="7" t="s">
        <v>7</v>
      </c>
      <c r="C22" s="7" t="s">
        <v>24</v>
      </c>
      <c r="D22" s="7" t="s">
        <v>29</v>
      </c>
      <c r="E22" s="8">
        <v>2</v>
      </c>
      <c r="F22" s="8">
        <v>1388</v>
      </c>
    </row>
    <row r="23" s="2" customFormat="1" ht="22.5" customHeight="1" spans="1:6">
      <c r="A23" s="6">
        <f>21</f>
        <v>21</v>
      </c>
      <c r="B23" s="7" t="s">
        <v>7</v>
      </c>
      <c r="C23" s="7" t="s">
        <v>24</v>
      </c>
      <c r="D23" s="7" t="s">
        <v>30</v>
      </c>
      <c r="E23" s="8">
        <v>1</v>
      </c>
      <c r="F23" s="8">
        <v>900</v>
      </c>
    </row>
    <row r="24" s="2" customFormat="1" ht="22.5" customHeight="1" spans="1:6">
      <c r="A24" s="6">
        <f>22</f>
        <v>22</v>
      </c>
      <c r="B24" s="7" t="s">
        <v>7</v>
      </c>
      <c r="C24" s="7" t="s">
        <v>24</v>
      </c>
      <c r="D24" s="7" t="s">
        <v>31</v>
      </c>
      <c r="E24" s="8">
        <v>1</v>
      </c>
      <c r="F24" s="8">
        <v>526</v>
      </c>
    </row>
    <row r="25" s="2" customFormat="1" ht="22.5" customHeight="1" spans="1:6">
      <c r="A25" s="6">
        <f>23</f>
        <v>23</v>
      </c>
      <c r="B25" s="7" t="s">
        <v>7</v>
      </c>
      <c r="C25" s="7" t="s">
        <v>32</v>
      </c>
      <c r="D25" s="7" t="s">
        <v>33</v>
      </c>
      <c r="E25" s="8">
        <v>1</v>
      </c>
      <c r="F25" s="8">
        <v>664</v>
      </c>
    </row>
    <row r="26" s="2" customFormat="1" ht="22.5" customHeight="1" spans="1:6">
      <c r="A26" s="6">
        <f>24</f>
        <v>24</v>
      </c>
      <c r="B26" s="7" t="s">
        <v>7</v>
      </c>
      <c r="C26" s="7" t="s">
        <v>32</v>
      </c>
      <c r="D26" s="7" t="s">
        <v>34</v>
      </c>
      <c r="E26" s="8">
        <v>2</v>
      </c>
      <c r="F26" s="8">
        <v>556</v>
      </c>
    </row>
    <row r="27" s="2" customFormat="1" ht="22.5" customHeight="1" spans="1:6">
      <c r="A27" s="6">
        <f>25</f>
        <v>25</v>
      </c>
      <c r="B27" s="7" t="s">
        <v>7</v>
      </c>
      <c r="C27" s="7" t="s">
        <v>32</v>
      </c>
      <c r="D27" s="7" t="s">
        <v>35</v>
      </c>
      <c r="E27" s="8">
        <v>1</v>
      </c>
      <c r="F27" s="8">
        <v>1000</v>
      </c>
    </row>
    <row r="28" s="2" customFormat="1" ht="22.5" customHeight="1" spans="1:6">
      <c r="A28" s="6">
        <f>26</f>
        <v>26</v>
      </c>
      <c r="B28" s="7" t="s">
        <v>7</v>
      </c>
      <c r="C28" s="7" t="s">
        <v>32</v>
      </c>
      <c r="D28" s="7" t="s">
        <v>36</v>
      </c>
      <c r="E28" s="8">
        <v>1</v>
      </c>
      <c r="F28" s="8">
        <v>1000</v>
      </c>
    </row>
    <row r="29" s="2" customFormat="1" ht="22.5" customHeight="1" spans="1:6">
      <c r="A29" s="6">
        <f>27</f>
        <v>27</v>
      </c>
      <c r="B29" s="7" t="s">
        <v>7</v>
      </c>
      <c r="C29" s="7" t="s">
        <v>32</v>
      </c>
      <c r="D29" s="7" t="s">
        <v>37</v>
      </c>
      <c r="E29" s="8">
        <v>2</v>
      </c>
      <c r="F29" s="8">
        <v>1400</v>
      </c>
    </row>
    <row r="30" s="2" customFormat="1" ht="22.5" customHeight="1" spans="1:6">
      <c r="A30" s="6">
        <f>28</f>
        <v>28</v>
      </c>
      <c r="B30" s="7" t="s">
        <v>7</v>
      </c>
      <c r="C30" s="7" t="s">
        <v>32</v>
      </c>
      <c r="D30" s="7" t="s">
        <v>38</v>
      </c>
      <c r="E30" s="8">
        <v>1</v>
      </c>
      <c r="F30" s="8">
        <v>1000</v>
      </c>
    </row>
    <row r="31" s="2" customFormat="1" ht="22.5" customHeight="1" spans="1:6">
      <c r="A31" s="6">
        <f>29</f>
        <v>29</v>
      </c>
      <c r="B31" s="7" t="s">
        <v>7</v>
      </c>
      <c r="C31" s="7" t="s">
        <v>32</v>
      </c>
      <c r="D31" s="7" t="s">
        <v>39</v>
      </c>
      <c r="E31" s="8">
        <v>1</v>
      </c>
      <c r="F31" s="8">
        <v>1000</v>
      </c>
    </row>
    <row r="32" s="2" customFormat="1" ht="22.5" customHeight="1" spans="1:6">
      <c r="A32" s="6">
        <f>30</f>
        <v>30</v>
      </c>
      <c r="B32" s="7" t="s">
        <v>7</v>
      </c>
      <c r="C32" s="7" t="s">
        <v>32</v>
      </c>
      <c r="D32" s="7" t="s">
        <v>40</v>
      </c>
      <c r="E32" s="8">
        <v>2</v>
      </c>
      <c r="F32" s="8">
        <v>1572</v>
      </c>
    </row>
    <row r="33" s="2" customFormat="1" ht="22.5" customHeight="1" spans="1:6">
      <c r="A33" s="6">
        <f>31</f>
        <v>31</v>
      </c>
      <c r="B33" s="7" t="s">
        <v>7</v>
      </c>
      <c r="C33" s="7" t="s">
        <v>41</v>
      </c>
      <c r="D33" s="7" t="s">
        <v>42</v>
      </c>
      <c r="E33" s="8">
        <v>4</v>
      </c>
      <c r="F33" s="8">
        <v>3500</v>
      </c>
    </row>
    <row r="34" s="2" customFormat="1" ht="22.5" customHeight="1" spans="1:6">
      <c r="A34" s="6">
        <f>32</f>
        <v>32</v>
      </c>
      <c r="B34" s="7" t="s">
        <v>7</v>
      </c>
      <c r="C34" s="7" t="s">
        <v>41</v>
      </c>
      <c r="D34" s="7" t="s">
        <v>43</v>
      </c>
      <c r="E34" s="8">
        <v>4</v>
      </c>
      <c r="F34" s="8">
        <v>2261</v>
      </c>
    </row>
    <row r="35" s="2" customFormat="1" ht="22.5" customHeight="1" spans="1:6">
      <c r="A35" s="6">
        <f>33</f>
        <v>33</v>
      </c>
      <c r="B35" s="7" t="s">
        <v>7</v>
      </c>
      <c r="C35" s="7" t="s">
        <v>41</v>
      </c>
      <c r="D35" s="7" t="s">
        <v>44</v>
      </c>
      <c r="E35" s="8">
        <v>4</v>
      </c>
      <c r="F35" s="8">
        <v>2818</v>
      </c>
    </row>
    <row r="36" s="2" customFormat="1" ht="22.5" customHeight="1" spans="1:6">
      <c r="A36" s="6">
        <f>34</f>
        <v>34</v>
      </c>
      <c r="B36" s="7" t="s">
        <v>7</v>
      </c>
      <c r="C36" s="7" t="s">
        <v>45</v>
      </c>
      <c r="D36" s="7" t="s">
        <v>46</v>
      </c>
      <c r="E36" s="8">
        <v>1</v>
      </c>
      <c r="F36" s="8">
        <v>850</v>
      </c>
    </row>
    <row r="37" s="2" customFormat="1" ht="22.5" customHeight="1" spans="1:6">
      <c r="A37" s="6">
        <f>35</f>
        <v>35</v>
      </c>
      <c r="B37" s="7" t="s">
        <v>7</v>
      </c>
      <c r="C37" s="7" t="s">
        <v>45</v>
      </c>
      <c r="D37" s="7" t="s">
        <v>47</v>
      </c>
      <c r="E37" s="8">
        <v>1</v>
      </c>
      <c r="F37" s="8">
        <v>800</v>
      </c>
    </row>
    <row r="38" s="2" customFormat="1" ht="22.5" customHeight="1" spans="1:6">
      <c r="A38" s="6">
        <f>36</f>
        <v>36</v>
      </c>
      <c r="B38" s="7" t="s">
        <v>7</v>
      </c>
      <c r="C38" s="7" t="s">
        <v>45</v>
      </c>
      <c r="D38" s="7" t="s">
        <v>48</v>
      </c>
      <c r="E38" s="8">
        <v>1</v>
      </c>
      <c r="F38" s="8">
        <v>700</v>
      </c>
    </row>
    <row r="39" s="2" customFormat="1" ht="22.5" customHeight="1" spans="1:6">
      <c r="A39" s="6">
        <f>37</f>
        <v>37</v>
      </c>
      <c r="B39" s="7" t="s">
        <v>7</v>
      </c>
      <c r="C39" s="7" t="s">
        <v>45</v>
      </c>
      <c r="D39" s="7" t="s">
        <v>49</v>
      </c>
      <c r="E39" s="8">
        <v>1</v>
      </c>
      <c r="F39" s="8">
        <v>725</v>
      </c>
    </row>
    <row r="40" s="2" customFormat="1" ht="22.5" customHeight="1" spans="1:6">
      <c r="A40" s="6">
        <f>38</f>
        <v>38</v>
      </c>
      <c r="B40" s="7" t="s">
        <v>7</v>
      </c>
      <c r="C40" s="7" t="s">
        <v>45</v>
      </c>
      <c r="D40" s="7" t="s">
        <v>50</v>
      </c>
      <c r="E40" s="8">
        <v>4</v>
      </c>
      <c r="F40" s="8">
        <v>2251</v>
      </c>
    </row>
    <row r="41" s="2" customFormat="1" ht="22.5" customHeight="1" spans="1:6">
      <c r="A41" s="6">
        <f>39</f>
        <v>39</v>
      </c>
      <c r="B41" s="7" t="s">
        <v>7</v>
      </c>
      <c r="C41" s="7" t="s">
        <v>45</v>
      </c>
      <c r="D41" s="7" t="s">
        <v>51</v>
      </c>
      <c r="E41" s="8">
        <v>1</v>
      </c>
      <c r="F41" s="8">
        <v>1000</v>
      </c>
    </row>
    <row r="42" s="2" customFormat="1" ht="22.5" customHeight="1" spans="1:6">
      <c r="A42" s="6">
        <f>40</f>
        <v>40</v>
      </c>
      <c r="B42" s="7" t="s">
        <v>7</v>
      </c>
      <c r="C42" s="7" t="s">
        <v>45</v>
      </c>
      <c r="D42" s="7" t="s">
        <v>52</v>
      </c>
      <c r="E42" s="8">
        <v>1</v>
      </c>
      <c r="F42" s="8">
        <v>1000</v>
      </c>
    </row>
    <row r="43" s="2" customFormat="1" ht="22.5" customHeight="1" spans="1:6">
      <c r="A43" s="6">
        <f>41</f>
        <v>41</v>
      </c>
      <c r="B43" s="7" t="s">
        <v>7</v>
      </c>
      <c r="C43" s="7" t="s">
        <v>45</v>
      </c>
      <c r="D43" s="7" t="s">
        <v>53</v>
      </c>
      <c r="E43" s="8">
        <v>3</v>
      </c>
      <c r="F43" s="8">
        <v>875</v>
      </c>
    </row>
    <row r="44" s="2" customFormat="1" ht="22.5" customHeight="1" spans="1:6">
      <c r="A44" s="6">
        <f>42</f>
        <v>42</v>
      </c>
      <c r="B44" s="7" t="s">
        <v>7</v>
      </c>
      <c r="C44" s="7" t="s">
        <v>54</v>
      </c>
      <c r="D44" s="7" t="s">
        <v>55</v>
      </c>
      <c r="E44" s="8">
        <v>1</v>
      </c>
      <c r="F44" s="8">
        <v>1000</v>
      </c>
    </row>
    <row r="45" s="2" customFormat="1" ht="22.5" customHeight="1" spans="1:6">
      <c r="A45" s="6">
        <f>43</f>
        <v>43</v>
      </c>
      <c r="B45" s="7" t="s">
        <v>7</v>
      </c>
      <c r="C45" s="7" t="s">
        <v>54</v>
      </c>
      <c r="D45" s="7" t="s">
        <v>56</v>
      </c>
      <c r="E45" s="8">
        <v>1</v>
      </c>
      <c r="F45" s="8">
        <v>800</v>
      </c>
    </row>
    <row r="46" s="2" customFormat="1" ht="22.5" customHeight="1" spans="1:6">
      <c r="A46" s="6">
        <f>44</f>
        <v>44</v>
      </c>
      <c r="B46" s="7" t="s">
        <v>7</v>
      </c>
      <c r="C46" s="7" t="s">
        <v>54</v>
      </c>
      <c r="D46" s="7" t="s">
        <v>57</v>
      </c>
      <c r="E46" s="8">
        <v>2</v>
      </c>
      <c r="F46" s="8">
        <v>1875</v>
      </c>
    </row>
    <row r="47" s="2" customFormat="1" ht="22.5" customHeight="1" spans="1:6">
      <c r="A47" s="6">
        <f>45</f>
        <v>45</v>
      </c>
      <c r="B47" s="7" t="s">
        <v>7</v>
      </c>
      <c r="C47" s="7" t="s">
        <v>54</v>
      </c>
      <c r="D47" s="7" t="s">
        <v>58</v>
      </c>
      <c r="E47" s="8">
        <v>1</v>
      </c>
      <c r="F47" s="8">
        <v>1000</v>
      </c>
    </row>
    <row r="48" s="2" customFormat="1" ht="22.5" customHeight="1" spans="1:6">
      <c r="A48" s="6">
        <f>46</f>
        <v>46</v>
      </c>
      <c r="B48" s="7" t="s">
        <v>7</v>
      </c>
      <c r="C48" s="7" t="s">
        <v>54</v>
      </c>
      <c r="D48" s="7" t="s">
        <v>59</v>
      </c>
      <c r="E48" s="8">
        <v>2</v>
      </c>
      <c r="F48" s="8">
        <v>1750</v>
      </c>
    </row>
    <row r="49" s="2" customFormat="1" ht="22.5" customHeight="1" spans="1:6">
      <c r="A49" s="6">
        <f>47</f>
        <v>47</v>
      </c>
      <c r="B49" s="7" t="s">
        <v>7</v>
      </c>
      <c r="C49" s="7" t="s">
        <v>60</v>
      </c>
      <c r="D49" s="7" t="s">
        <v>61</v>
      </c>
      <c r="E49" s="8">
        <v>2</v>
      </c>
      <c r="F49" s="8">
        <v>1540</v>
      </c>
    </row>
    <row r="50" s="2" customFormat="1" ht="22.5" customHeight="1" spans="1:6">
      <c r="A50" s="6">
        <f>48</f>
        <v>48</v>
      </c>
      <c r="B50" s="7" t="s">
        <v>7</v>
      </c>
      <c r="C50" s="7" t="s">
        <v>60</v>
      </c>
      <c r="D50" s="7" t="s">
        <v>62</v>
      </c>
      <c r="E50" s="8">
        <v>1</v>
      </c>
      <c r="F50" s="8">
        <v>1000</v>
      </c>
    </row>
    <row r="51" s="2" customFormat="1" ht="22.5" customHeight="1" spans="1:6">
      <c r="A51" s="6">
        <f>49</f>
        <v>49</v>
      </c>
      <c r="B51" s="7" t="s">
        <v>7</v>
      </c>
      <c r="C51" s="7" t="s">
        <v>60</v>
      </c>
      <c r="D51" s="7" t="s">
        <v>63</v>
      </c>
      <c r="E51" s="8">
        <v>1</v>
      </c>
      <c r="F51" s="8">
        <v>700</v>
      </c>
    </row>
    <row r="52" s="2" customFormat="1" ht="22.5" customHeight="1" spans="1:6">
      <c r="A52" s="6">
        <f>50</f>
        <v>50</v>
      </c>
      <c r="B52" s="7" t="s">
        <v>7</v>
      </c>
      <c r="C52" s="7" t="s">
        <v>60</v>
      </c>
      <c r="D52" s="7" t="s">
        <v>64</v>
      </c>
      <c r="E52" s="8">
        <v>1</v>
      </c>
      <c r="F52" s="8">
        <v>986</v>
      </c>
    </row>
    <row r="53" s="2" customFormat="1" ht="22.5" customHeight="1" spans="1:6">
      <c r="A53" s="6">
        <f>51</f>
        <v>51</v>
      </c>
      <c r="B53" s="7" t="s">
        <v>7</v>
      </c>
      <c r="C53" s="7" t="s">
        <v>60</v>
      </c>
      <c r="D53" s="7" t="s">
        <v>65</v>
      </c>
      <c r="E53" s="8">
        <v>3</v>
      </c>
      <c r="F53" s="8">
        <v>2433</v>
      </c>
    </row>
    <row r="54" s="2" customFormat="1" ht="22.5" customHeight="1" spans="1:6">
      <c r="A54" s="6">
        <f>52</f>
        <v>52</v>
      </c>
      <c r="B54" s="7" t="s">
        <v>7</v>
      </c>
      <c r="C54" s="7" t="s">
        <v>60</v>
      </c>
      <c r="D54" s="7" t="s">
        <v>66</v>
      </c>
      <c r="E54" s="8">
        <v>1</v>
      </c>
      <c r="F54" s="8">
        <v>680</v>
      </c>
    </row>
    <row r="55" s="2" customFormat="1" ht="22.5" customHeight="1" spans="1:6">
      <c r="A55" s="6">
        <f>53</f>
        <v>53</v>
      </c>
      <c r="B55" s="7" t="s">
        <v>7</v>
      </c>
      <c r="C55" s="7" t="s">
        <v>60</v>
      </c>
      <c r="D55" s="7" t="s">
        <v>67</v>
      </c>
      <c r="E55" s="8">
        <v>2</v>
      </c>
      <c r="F55" s="8">
        <v>861</v>
      </c>
    </row>
    <row r="56" s="2" customFormat="1" ht="22.5" customHeight="1" spans="1:6">
      <c r="A56" s="6">
        <f>54</f>
        <v>54</v>
      </c>
      <c r="B56" s="7" t="s">
        <v>7</v>
      </c>
      <c r="C56" s="7" t="s">
        <v>60</v>
      </c>
      <c r="D56" s="7" t="s">
        <v>68</v>
      </c>
      <c r="E56" s="8">
        <v>1</v>
      </c>
      <c r="F56" s="8">
        <v>950</v>
      </c>
    </row>
    <row r="57" s="2" customFormat="1" ht="22.5" customHeight="1" spans="1:6">
      <c r="A57" s="6">
        <f>55</f>
        <v>55</v>
      </c>
      <c r="B57" s="7" t="s">
        <v>7</v>
      </c>
      <c r="C57" s="7" t="s">
        <v>60</v>
      </c>
      <c r="D57" s="7" t="s">
        <v>69</v>
      </c>
      <c r="E57" s="8">
        <v>3</v>
      </c>
      <c r="F57" s="8">
        <v>1625</v>
      </c>
    </row>
    <row r="58" s="2" customFormat="1" ht="22.5" customHeight="1" spans="1:6">
      <c r="A58" s="6">
        <f>56</f>
        <v>56</v>
      </c>
      <c r="B58" s="7" t="s">
        <v>7</v>
      </c>
      <c r="C58" s="7" t="s">
        <v>60</v>
      </c>
      <c r="D58" s="7" t="s">
        <v>70</v>
      </c>
      <c r="E58" s="8">
        <v>2</v>
      </c>
      <c r="F58" s="8">
        <v>1725</v>
      </c>
    </row>
    <row r="59" s="2" customFormat="1" ht="22.5" customHeight="1" spans="1:6">
      <c r="A59" s="6">
        <f>57</f>
        <v>57</v>
      </c>
      <c r="B59" s="7" t="s">
        <v>7</v>
      </c>
      <c r="C59" s="7" t="s">
        <v>60</v>
      </c>
      <c r="D59" s="7" t="s">
        <v>71</v>
      </c>
      <c r="E59" s="8">
        <v>1</v>
      </c>
      <c r="F59" s="8">
        <v>950</v>
      </c>
    </row>
    <row r="60" s="2" customFormat="1" ht="22.5" customHeight="1" spans="1:6">
      <c r="A60" s="6">
        <f>58</f>
        <v>58</v>
      </c>
      <c r="B60" s="7" t="s">
        <v>7</v>
      </c>
      <c r="C60" s="7" t="s">
        <v>60</v>
      </c>
      <c r="D60" s="7" t="s">
        <v>72</v>
      </c>
      <c r="E60" s="8">
        <v>2</v>
      </c>
      <c r="F60" s="8">
        <v>1300</v>
      </c>
    </row>
    <row r="61" s="2" customFormat="1" ht="22.5" customHeight="1" spans="1:6">
      <c r="A61" s="6">
        <f>59</f>
        <v>59</v>
      </c>
      <c r="B61" s="7" t="s">
        <v>7</v>
      </c>
      <c r="C61" s="7" t="s">
        <v>60</v>
      </c>
      <c r="D61" s="7" t="s">
        <v>73</v>
      </c>
      <c r="E61" s="8">
        <v>1</v>
      </c>
      <c r="F61" s="8">
        <v>750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莫一帆</cp:lastModifiedBy>
  <dcterms:created xsi:type="dcterms:W3CDTF">2017-06-26T15:13:00Z</dcterms:created>
  <dcterms:modified xsi:type="dcterms:W3CDTF">2025-02-26T07:42:52Z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9C7B7B42EAFE4E3F933CF6D0AB43CBCB</vt:lpwstr>
  </property>
</Properties>
</file>