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4"/>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22" r:id="rId14"/>
    <sheet name="7" sheetId="23" r:id="rId15"/>
    <sheet name="8" sheetId="24"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 '!$A$1:$A$3</definedName>
    <definedName name="_xlnm.Print_Area">#N/A</definedName>
    <definedName name="_xlnm.Print_Titles" localSheetId="14">'7'!$2:$3</definedName>
    <definedName name="_xlnm.Print_Titles" localSheetId="15">'8'!$A$4:$IV$6</definedName>
    <definedName name="_xlnm.Print_Titles">#N/A</definedName>
    <definedName name="s">#N/A</definedName>
    <definedName name="地区名称">#REF!</definedName>
    <definedName name="分类">#REF!</definedName>
    <definedName name="行业">[12]Sheet1!$W$2:$W$9</definedName>
    <definedName name="市州">[12]Sheet1!$A$2:$U$2</definedName>
    <definedName name="形式">#REF!</definedName>
    <definedName name="性质">[13]Sheet2!$A$1:$A$4</definedName>
    <definedName name="支出">#REF!</definedName>
  </definedNames>
  <calcPr calcId="144525"/>
</workbook>
</file>

<file path=xl/sharedStrings.xml><?xml version="1.0" encoding="utf-8"?>
<sst xmlns="http://schemas.openxmlformats.org/spreadsheetml/2006/main" count="908" uniqueCount="397">
  <si>
    <t xml:space="preserve">攀枝花东区高新技术产业园区管理委员会    2022年部门预算表
</t>
  </si>
  <si>
    <t>报送日期：2022年4月27日</t>
  </si>
  <si>
    <t>表1</t>
  </si>
  <si>
    <t xml:space="preserve"> </t>
  </si>
  <si>
    <t>部门收支总表</t>
  </si>
  <si>
    <t>部门：攀枝花东区高新技术产业园区管理委员会</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</si>
  <si>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</si>
  <si>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</si>
  <si>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</si>
  <si>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</si>
  <si>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</si>
  <si>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</si>
  <si>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</si>
  <si>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</si>
  <si>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</si>
  <si>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</si>
  <si>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</si>
  <si>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</si>
  <si>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</si>
  <si>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</si>
  <si>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</si>
  <si>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</si>
  <si>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</si>
  <si>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</si>
  <si>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</si>
  <si>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</si>
  <si>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</si>
  <si>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</si>
  <si>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</si>
  <si>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</si>
  <si>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</si>
  <si>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</si>
  <si>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</si>
  <si>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</si>
  <si>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</si>
  <si>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</si>
  <si>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</si>
  <si>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</si>
  <si>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</si>
  <si>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</si>
  <si>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</si>
  <si>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</si>
  <si>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</si>
  <si>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</si>
  <si>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</si>
  <si>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</si>
  <si>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</si>
  <si>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</si>
  <si>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</si>
  <si>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</si>
  <si>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</si>
  <si>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</si>
  <si>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</si>
  <si>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</si>
  <si>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</si>
  <si>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</si>
  <si>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</si>
  <si>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</si>
  <si>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</si>
  <si>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</si>
  <si>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</si>
  <si>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</si>
  <si>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</si>
  <si>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</si>
  <si>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</si>
  <si>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</si>
  <si>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</si>
  <si>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</si>
  <si>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</si>
  <si>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</si>
  <si>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</si>
  <si>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</si>
  <si>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</si>
  <si>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033001</t>
  </si>
  <si>
    <t>机关事业单位基本养老保险缴费支出</t>
  </si>
  <si>
    <t>行政单位离退休</t>
  </si>
  <si>
    <t xml:space="preserve">  行政单位医疗</t>
  </si>
  <si>
    <t>事业单位医疗</t>
  </si>
  <si>
    <t>公务员医疗补助</t>
  </si>
  <si>
    <t>土地开发支出</t>
  </si>
  <si>
    <t>行政运行</t>
  </si>
  <si>
    <t>机关服务</t>
  </si>
  <si>
    <t>其他制造业支出</t>
  </si>
  <si>
    <t>一般行政管理事务</t>
  </si>
  <si>
    <t>住房公积金</t>
  </si>
  <si>
    <t>表1-2</t>
  </si>
  <si>
    <t>部门支出总表</t>
  </si>
  <si>
    <t>基本支出</t>
  </si>
  <si>
    <t>项目支出</t>
  </si>
  <si>
    <t>上缴上级支出</t>
  </si>
  <si>
    <t>对附属单位补助支出</t>
  </si>
  <si>
    <t>科目编码</t>
  </si>
  <si>
    <t>类</t>
  </si>
  <si>
    <t>款</t>
  </si>
  <si>
    <t>项</t>
  </si>
  <si>
    <t>05</t>
  </si>
  <si>
    <t>208</t>
  </si>
  <si>
    <t>01</t>
  </si>
  <si>
    <t>210</t>
  </si>
  <si>
    <t>11</t>
  </si>
  <si>
    <t>02</t>
  </si>
  <si>
    <t>03</t>
  </si>
  <si>
    <t>212</t>
  </si>
  <si>
    <t>08</t>
  </si>
  <si>
    <t>215</t>
  </si>
  <si>
    <t>99</t>
  </si>
  <si>
    <t>221</t>
  </si>
  <si>
    <r>
      <rPr>
        <sz val="11"/>
        <rFont val="宋体"/>
        <charset val="134"/>
      </rPr>
      <t> </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</si>
  <si>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</si>
  <si>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</si>
  <si>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</si>
  <si>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</si>
  <si>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</si>
  <si>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</si>
  <si>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</si>
  <si>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</si>
  <si>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</si>
  <si>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</si>
  <si>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</si>
  <si>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</si>
  <si>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</si>
  <si>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</si>
  <si>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</si>
  <si>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</si>
  <si>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</si>
  <si>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</si>
  <si>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</si>
  <si>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</si>
  <si>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</si>
  <si>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</si>
  <si>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</si>
  <si>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</si>
  <si>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</si>
  <si>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</si>
  <si>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</si>
  <si>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</si>
  <si>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</si>
  <si>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</si>
  <si>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</si>
  <si>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</si>
  <si>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</si>
  <si>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</si>
  <si>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</si>
  <si>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</si>
  <si>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</si>
  <si>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</si>
  <si>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</si>
  <si>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</si>
  <si>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</si>
  <si>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</si>
  <si>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</si>
  <si>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</si>
  <si>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</si>
  <si>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</si>
  <si>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</si>
  <si>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</si>
  <si>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</si>
  <si>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</si>
  <si>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</si>
  <si>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501</t>
  </si>
  <si>
    <t>社会保障缴费</t>
  </si>
  <si>
    <t xml:space="preserve">工资福利支出 </t>
  </si>
  <si>
    <t xml:space="preserve">  住房公积金</t>
  </si>
  <si>
    <t>工资奖金津补贴</t>
  </si>
  <si>
    <t>其他工资福利支出</t>
  </si>
  <si>
    <t>06</t>
  </si>
  <si>
    <t>公务接待费</t>
  </si>
  <si>
    <t>办公经费</t>
  </si>
  <si>
    <t>离退休费</t>
  </si>
  <si>
    <t>社会福利和救助</t>
  </si>
  <si>
    <t>公务用车运行维费护</t>
  </si>
  <si>
    <t>其他商品和服务支出</t>
  </si>
  <si>
    <t>商品和服务支出</t>
  </si>
  <si>
    <t>表3</t>
  </si>
  <si>
    <t>一般公共预算支出预算表</t>
  </si>
  <si>
    <t>当年财政拨款安排</t>
  </si>
  <si>
    <t>表3-1</t>
  </si>
  <si>
    <t>一般公共预算基本支出预算表</t>
  </si>
  <si>
    <t>人员经费</t>
  </si>
  <si>
    <t>公用经费</t>
  </si>
  <si>
    <t>301</t>
  </si>
  <si>
    <t>基本工资</t>
  </si>
  <si>
    <t>津贴补贴</t>
  </si>
  <si>
    <t>奖金</t>
  </si>
  <si>
    <t>07</t>
  </si>
  <si>
    <t>绩效工资</t>
  </si>
  <si>
    <t>机关事业单位基本养老保险缴费</t>
  </si>
  <si>
    <t>10</t>
  </si>
  <si>
    <t>职工基本医疗保险缴费</t>
  </si>
  <si>
    <t>公务员医疗补助缴费</t>
  </si>
  <si>
    <t>12</t>
  </si>
  <si>
    <t>其他社会保障缴费</t>
  </si>
  <si>
    <t>13</t>
  </si>
  <si>
    <t>303</t>
  </si>
  <si>
    <t>退休费</t>
  </si>
  <si>
    <t>302</t>
  </si>
  <si>
    <r>
      <rPr>
        <sz val="10"/>
        <rFont val="宋体"/>
        <charset val="134"/>
      </rPr>
      <t>0</t>
    </r>
    <r>
      <rPr>
        <sz val="10"/>
        <rFont val="宋体"/>
        <charset val="134"/>
      </rPr>
      <t>7</t>
    </r>
  </si>
  <si>
    <t>医疗费补助</t>
  </si>
  <si>
    <t>办公费</t>
  </si>
  <si>
    <t>水费</t>
  </si>
  <si>
    <t>电费</t>
  </si>
  <si>
    <t>邮电费</t>
  </si>
  <si>
    <t>差旅费</t>
  </si>
  <si>
    <t>17</t>
  </si>
  <si>
    <t>28</t>
  </si>
  <si>
    <t>工会经费</t>
  </si>
  <si>
    <t>29</t>
  </si>
  <si>
    <t>福利费</t>
  </si>
  <si>
    <t>39</t>
  </si>
  <si>
    <t>其他交通费用</t>
  </si>
  <si>
    <t>公务用车运行维护费</t>
  </si>
  <si>
    <t>表3-2</t>
  </si>
  <si>
    <t>一般公共预算项目支出预算表</t>
  </si>
  <si>
    <t>金额</t>
  </si>
  <si>
    <t xml:space="preserve">  033001</t>
  </si>
  <si>
    <t>园区日常管理经费</t>
  </si>
  <si>
    <r>
      <rPr>
        <sz val="10"/>
        <rFont val="宋体"/>
        <charset val="134"/>
      </rPr>
      <t>9</t>
    </r>
    <r>
      <rPr>
        <sz val="10"/>
        <rFont val="宋体"/>
        <charset val="134"/>
      </rPr>
      <t>9</t>
    </r>
  </si>
  <si>
    <t xml:space="preserve"> 033001</t>
  </si>
  <si>
    <t>高梁坪办公楼租赁费</t>
  </si>
  <si>
    <t>园区零星工程</t>
  </si>
  <si>
    <t>攀枝花市新冶工贸土地租金</t>
  </si>
  <si>
    <t>园区整体性安全风险评估</t>
  </si>
  <si>
    <t>中汇渣堆污染治理工作经费</t>
  </si>
  <si>
    <r>
      <rPr>
        <sz val="11"/>
        <rFont val="宋体"/>
        <charset val="134"/>
      </rPr>
      <t>  </t>
    </r>
  </si>
  <si>
    <t>表3-3</t>
  </si>
  <si>
    <t>一般公共预算“三公”经费支出预算表</t>
  </si>
  <si>
    <t>单位编码</t>
  </si>
  <si>
    <t>当年财政拨款预算安排</t>
  </si>
  <si>
    <t>因公出国（境）
费用</t>
  </si>
  <si>
    <t>公务用车购置及运行费</t>
  </si>
  <si>
    <t>公务用车购置费</t>
  </si>
  <si>
    <t>公务用车运行费</t>
  </si>
  <si>
    <t>攀枝花东区高新技术产业园区管理委员会</t>
  </si>
  <si>
    <t>表4</t>
  </si>
  <si>
    <t xml:space="preserve">政府性基金预算支出预算表 </t>
  </si>
  <si>
    <t>本年政府性基金预算支出</t>
  </si>
  <si>
    <t>园区道路、公共区域清扫保洁及绿化养护</t>
  </si>
  <si>
    <t>流沙坡综合服务带村民安置房房产办理</t>
  </si>
  <si>
    <t>表4-1</t>
  </si>
  <si>
    <t>政府性基金预算“三公”经费支出预算表</t>
  </si>
  <si>
    <t>本单位无此预算</t>
  </si>
  <si>
    <t>表5</t>
  </si>
  <si>
    <t>国有资本经营预算支出预算表</t>
  </si>
  <si>
    <t>本年国有资本经营预算支出</t>
  </si>
  <si>
    <t>表6</t>
  </si>
  <si>
    <t>政府采购预算表</t>
  </si>
  <si>
    <t>序号</t>
  </si>
  <si>
    <t>品目名称</t>
  </si>
  <si>
    <t>采购事由</t>
  </si>
  <si>
    <t>预计采购时间</t>
  </si>
  <si>
    <t>数量</t>
  </si>
  <si>
    <t>单价</t>
  </si>
  <si>
    <t>采购金额</t>
  </si>
  <si>
    <t>资金来源</t>
  </si>
  <si>
    <t>备注</t>
  </si>
  <si>
    <t>区级财政安排</t>
  </si>
  <si>
    <t>上级补助资金安排金额</t>
  </si>
  <si>
    <t>结转资金（财返资金）安排金额</t>
  </si>
  <si>
    <t>其他资金</t>
  </si>
  <si>
    <t>日常公用经费安排金额</t>
  </si>
  <si>
    <t>其他转运类项目经费安排</t>
  </si>
  <si>
    <t>特定目标类项目经费安排</t>
  </si>
  <si>
    <t>项目经费名称</t>
  </si>
  <si>
    <t>电脑</t>
  </si>
  <si>
    <t>新增机构或人员</t>
  </si>
  <si>
    <t>一季度</t>
  </si>
  <si>
    <t>园区日常管理费</t>
  </si>
  <si>
    <t>其中采购3台国产电脑</t>
  </si>
  <si>
    <t>打印机</t>
  </si>
  <si>
    <t>合   计</t>
  </si>
  <si>
    <t>表7</t>
  </si>
  <si>
    <t>部门整体支出绩效目标表</t>
  </si>
  <si>
    <r>
      <rPr>
        <b/>
        <sz val="12"/>
        <rFont val="宋体"/>
        <charset val="134"/>
      </rPr>
      <t>（</t>
    </r>
    <r>
      <rPr>
        <b/>
        <sz val="12"/>
        <rFont val="Times New Roman"/>
        <charset val="134"/>
      </rPr>
      <t xml:space="preserve"> 2022</t>
    </r>
    <r>
      <rPr>
        <b/>
        <sz val="12"/>
        <rFont val="宋体"/>
        <charset val="134"/>
      </rPr>
      <t>年度）</t>
    </r>
  </si>
  <si>
    <t>部门名称</t>
  </si>
  <si>
    <t>年度
主要
任务</t>
  </si>
  <si>
    <t>任务名称</t>
  </si>
  <si>
    <t>主要内容</t>
  </si>
  <si>
    <t>预算金额（万元）</t>
  </si>
  <si>
    <t>总额</t>
  </si>
  <si>
    <t>财政拨款</t>
  </si>
  <si>
    <t>人员支出</t>
  </si>
  <si>
    <t>基本工资、津贴补贴、奖金、绩效工资、社会保障缴费，退休费等。</t>
  </si>
  <si>
    <t>公用支出</t>
  </si>
  <si>
    <t>办公费、会议费、培训费、其他商品和服务支出等</t>
  </si>
  <si>
    <t>在基本支出之外为完成特定行政任务和事业发展目标所发生的支出</t>
  </si>
  <si>
    <t>金额合计</t>
  </si>
  <si>
    <t>年度
总体
目标</t>
  </si>
  <si>
    <t xml:space="preserve">一、2022年主要经济目标任务                                                                2022年，计划完成园区主营业收入突破1200亿元、高新技术产业主营业务收入达到275亿元、技术合同认定4.6亿元，高新技术企业达到21家（新增和复审5家）、科技型中小企业评价入库39家。                      二、攻坚突破一批重点项目                                                                          全区“2022项目攻坚突破年”重点项目58个，涉及园区和由园区班子成员参与牵头的项目共12个，总投资58.34亿元，2022年计划投资11.6亿元。在攻坚突破上，重点是推动园区提质增量，做大做精钢铁钒钛产业，整合提升资源综合利用水平。加快钛钢薄板加工、预应力线制造项目建设，打造先进钢铁材料产业集群；加快攀宝钛金属深加工产业园、促成今创装备智造产业园等特色“园中园”建设，打造先进钒钛材料产业集群。            三、优化完善园区基础设施                                                                    围绕打造机械制造、钒钛产业、循环经济生态圈，在“科学谋划”、“精准谋划”上下功夫，做好园区国土空间规划，全面增强产业承载能力。                                                                 四、突出整治园区环境问题                                                                     提高站位，凝心聚力，着力推进第二轮中央生态环境保护督察组现场检查和反馈问题整治，严格按照既定方案，着力推进丰源尾矿库雨污混流、虹亦渣场违规扩建问题整治，确保按时完成整治工作。同时，积极争取中央资金，加快推进原中汇特钢地块污染治理，确保2022年底前完成，并同步做好污染物管控，确保治理期间特别是雨季期间不外排。                                                                             五、加快布局一批低碳产业                                                                    抢抓“双碳”政策机遇，积极探索和谋划利用绿色清洁能源和二次资源优势，探索发展绿色氢能源产业及示范运用，发展锂电池负极材料、钒储能电池、锂电池前驱体等储能产业，培育新能源产业生态圈。用好大宗固废综合利用国家级示范基地、园区循环化改造省级试点的政策优势，依托辖区大宗固废资源，通过建设选矿集中发展区、绿色建筑建材产业集群、绿色运输系统、尾矿库和新上球团项目、尾砂综合利用项目等配套，在五道河至马家湾区域建设循环经济产业园，打造循环经济生态圈；提前谋划布局清洁能源产业，打造氢能应用场景，逐步实现工业经济绿色低碳发展。
</t>
  </si>
  <si>
    <t>年
度
绩
效
指
标</t>
  </si>
  <si>
    <t>一级指标</t>
  </si>
  <si>
    <t>二级指标</t>
  </si>
  <si>
    <t>三级指标</t>
  </si>
  <si>
    <t>指标值（包含数字及文字描述）</t>
  </si>
  <si>
    <t>完成指标</t>
  </si>
  <si>
    <t>数量指标</t>
  </si>
  <si>
    <t xml:space="preserve">指标1：人员工资及退休费按12个月发放；目标绩效预
发1次，结算后补发1次。
</t>
  </si>
  <si>
    <t xml:space="preserve">指标2：公用经费按年初预算，按4个季度推进预算执行
，确保资金使用及时、有效。
</t>
  </si>
  <si>
    <t xml:space="preserve">指标3：项目经费按8个项目完成或推进情况，全过程监督，确保资金使用支付。
</t>
  </si>
  <si>
    <t>质量指标</t>
  </si>
  <si>
    <t>指标1：保障人员工资、社会保障缴费等按时足额发放。</t>
  </si>
  <si>
    <t>指标2：公用支出保障本部门机构正常运转、完成日常工作任务以及我单位承担的其他相关工作。</t>
  </si>
  <si>
    <t xml:space="preserve">指标3：在基本支出之外为完成特定行政任务和事业发展目标所发生的支出，项目按照年初目标任务和资金预算情况稳步推进，为全区创新发展营造了良好环境，取
得了较好的经济和社会效益
</t>
  </si>
  <si>
    <t>时效指标</t>
  </si>
  <si>
    <t>2022年全年</t>
  </si>
  <si>
    <t>2022年1-12月</t>
  </si>
  <si>
    <t>成本指标</t>
  </si>
  <si>
    <t>指标1：人员经费</t>
  </si>
  <si>
    <r>
      <rPr>
        <sz val="10"/>
        <rFont val="宋体"/>
        <charset val="134"/>
      </rPr>
      <t>3</t>
    </r>
    <r>
      <rPr>
        <sz val="10"/>
        <rFont val="宋体"/>
        <charset val="134"/>
      </rPr>
      <t>99.45万元</t>
    </r>
  </si>
  <si>
    <t>指标2：办公经费、会议费、培训费等公用经费</t>
  </si>
  <si>
    <r>
      <rPr>
        <sz val="10"/>
        <rFont val="宋体"/>
        <charset val="134"/>
      </rPr>
      <t>5</t>
    </r>
    <r>
      <rPr>
        <sz val="10"/>
        <rFont val="宋体"/>
        <charset val="134"/>
      </rPr>
      <t>4.85万元</t>
    </r>
  </si>
  <si>
    <t>指标2：除人员经费及公用经费外的项目经费</t>
  </si>
  <si>
    <r>
      <rPr>
        <sz val="10"/>
        <rFont val="宋体"/>
        <charset val="134"/>
      </rPr>
      <t>9</t>
    </r>
    <r>
      <rPr>
        <sz val="10"/>
        <rFont val="宋体"/>
        <charset val="134"/>
      </rPr>
      <t>67.80万元</t>
    </r>
  </si>
  <si>
    <t>效益指标</t>
  </si>
  <si>
    <t>经济效益
指标</t>
  </si>
  <si>
    <t>无</t>
  </si>
  <si>
    <t>社会效益
指标</t>
  </si>
  <si>
    <t>提升园区整体形象，助力东区工业发展</t>
  </si>
  <si>
    <t>生态效益
指标</t>
  </si>
  <si>
    <t xml:space="preserve">逐步实现园区工业经济绿色低碳发展
</t>
  </si>
  <si>
    <t>可持续影响
指标</t>
  </si>
  <si>
    <t>整合园区各部门，切实保障园区企业办事便利，更好地为企业服务</t>
  </si>
  <si>
    <t>提升东区工业发展动力</t>
  </si>
  <si>
    <t>满意度
指标</t>
  </si>
  <si>
    <t>满意度指标</t>
  </si>
  <si>
    <t>服务对象和主管部门满意度达90%以上</t>
  </si>
  <si>
    <t>表8</t>
  </si>
  <si>
    <t>部门预算项目支出绩效目标表</t>
  </si>
  <si>
    <t>单位：万元</t>
  </si>
  <si>
    <t>项目名称</t>
  </si>
  <si>
    <t>项目资金情况</t>
  </si>
  <si>
    <t>项目总体目标</t>
  </si>
  <si>
    <t>绩效指标</t>
  </si>
  <si>
    <t>其中：财政拨款</t>
  </si>
  <si>
    <t>其中：其他资金</t>
  </si>
  <si>
    <t>项目完成</t>
  </si>
  <si>
    <t>项目效益</t>
  </si>
  <si>
    <t>其他绩效指标</t>
  </si>
  <si>
    <t>其他指标</t>
  </si>
  <si>
    <t>经济效益指标</t>
  </si>
  <si>
    <t>社会效益指标</t>
  </si>
  <si>
    <t>生态效益指标</t>
  </si>
  <si>
    <t>可持续影响指标</t>
  </si>
  <si>
    <t>其他效益指标</t>
  </si>
  <si>
    <t>1</t>
  </si>
  <si>
    <t>日常管理经费</t>
  </si>
  <si>
    <t>完成区委、区政府交办的各项工作。统筹安排20万元。</t>
  </si>
  <si>
    <t>园区聘用 会计1人、高梁坪现场办保安1人，食堂工作人员工作人员劳务费、园区参加区投促局组织东区外出招商小分队活动、全年按季并在重大节日（春节、国庆）安排一次安全及环保检查及高梁坪办公室老化，水网 ，电网改造、</t>
  </si>
  <si>
    <t>各种经费合理使用，保障园区工作顺利进行</t>
  </si>
  <si>
    <t>劳务 ：会计0.1万元/人.月，保安、食堂工作人员0.2万元/人.月，园区防汛值班费5-10月，共计5万元、差旅费：全年一般安排五次，一次按0.6万元计，共计3万元、咨询费;全年安排十次，一次按元计0.1万元，共计1万元、维护（修）费：办公室电网改造及灯具更换0.6万元，水管改造及笼头更换0.4万元，共计1万元、印刷费：全区重大活动宣传造势，条幅及资料制作费，共计5万元、办公费：各种费用预计全年计5万元。</t>
  </si>
  <si>
    <t>保障各项工作进展顺利，助力东区工业发展</t>
  </si>
  <si>
    <t>2</t>
  </si>
  <si>
    <t>对园区环境隐患问题进行综合治理，改善园区生产环境，切实解决环保突出问题，减少环境污染；2.对园区主排鸿沟、排水沟、竖井进行清淤和维护，确保雨季排水畅通；3.对园区基础设施和破损路面进行维护维修等。统筹安排60万元。</t>
  </si>
  <si>
    <t>对大园区现有道路与交通设施用地143.16公顷范围道路道路进行维修维护及沿线排水沟清淤修复等（其中高梁坪园区10.4km道路、流沙坡园区2.8km道路、钛白路2.9km道路），对大园区内现有公共管理与公共服务设施用地40.81公顷范围公共设施进行维修维护。对高梁坪园区主排洪沟2km、进行清淤和维护；对园区进行环境综合治理道路扬尘治理；以及完成区政府安排需立即实施的零星项目。</t>
  </si>
  <si>
    <t>对排水设施进行清理维护符合排水要求，基础设施维修维护符合质量要求，环境综合治理达到环保要求。</t>
  </si>
  <si>
    <t>2022年</t>
  </si>
  <si>
    <t>60万元</t>
  </si>
  <si>
    <t>园区企业及周边居民基本满意以上</t>
  </si>
  <si>
    <t>3</t>
  </si>
  <si>
    <t>园区公共区域道路清扫及保洁及绿化养护</t>
  </si>
  <si>
    <t>园区清扫保洁总面积约166500㎡（高梁坪园清扫保洁面积为105551.7818㎡、流沙坡园清扫保洁面积为58500.699㎡、华山园清扫保洁面积为2300㎡）；绿化养护面积140000㎡（攀枝花高新技术产业园区高梁坪园绿化面积现约为14万平方米，各类植物约为34万株，其中有行道树的公路里程近6公里）。 统筹安排50万元。</t>
  </si>
  <si>
    <t xml:space="preserve">园区清扫保洁总面积约166500平方米；绿化养护面积140000平方米，高梁坪园绿化面积现约为14万平方米，各类植物约为34万株，其中有行道树的公路里程近6公里。      </t>
  </si>
  <si>
    <t>加强了园区道路日常清扫保洁和洒水冲洗，及时清除园区道路积尘和积灰，有效抑制了道路扬尘</t>
  </si>
  <si>
    <t>按采购合同约定，按月对清扫保洁质量进行考核，并支付费用4.16万元。</t>
  </si>
  <si>
    <t>提升园区整体形象</t>
  </si>
  <si>
    <t>园区道路路面清洁，绿化成活整洁，有效降低粉尘污染</t>
  </si>
  <si>
    <t>保证园区环境质量达标</t>
  </si>
  <si>
    <t>4</t>
  </si>
  <si>
    <t>攀枝花市新冶工贸有限责任公司土地租金</t>
  </si>
  <si>
    <t>2008年为支持小沙坝污水处理厂建设，经区政府协调将攀研院产业公司原小沙坝工厂搬迁至攀枝花市新冶工贸处，区政府签订合同租金20万元/年。</t>
  </si>
  <si>
    <t>土地12.9亩和部分设施出租</t>
  </si>
  <si>
    <t>按合同约定，每年7月付第二年租金20万元元。</t>
  </si>
  <si>
    <t>5</t>
  </si>
  <si>
    <t>攀枝花市中汇特钢有限公司场地土壤污染风险评估</t>
  </si>
  <si>
    <t>1.攀枝花市中汇特钢有限公司场地土壤污染风险评估99万元。2.中汇渣堆污染治理工作经费2967.50万元（渣堆污染溯源调查29万，渣堆污染溯源钻探工作29.5万，中汇渣堆治理项目包装入库工作29万元，中汇渣堆污染治理工作2880万元）。统筹安排100万元。</t>
  </si>
  <si>
    <t>完成方案、可研编制报告、清单编制报告、财评工作、开展项目招标工作</t>
  </si>
  <si>
    <t>方案、可研编制报告通过专家论证和评审，确定最终建设方案。按照项目建设流程开展招标工作</t>
  </si>
  <si>
    <t>调查费用100万元</t>
  </si>
  <si>
    <t>有效防控环境风险，改善环境质量。</t>
  </si>
  <si>
    <t>依据详细调查确定土壤中污染物含量超过风险筛选值但等于或者低于风险管制值，依据环保相关标准及相关技术要求，编制风险评估报告，确定其具体污染范围和风险水平，并结合规划用途，判断是否需要开展风险管控或修复</t>
  </si>
  <si>
    <t>服务对象和主管部门满意度90%以上</t>
  </si>
  <si>
    <t>6</t>
  </si>
  <si>
    <t>流沙坡综合服务带村民安置房房产证办理</t>
  </si>
  <si>
    <t>完成安置入驻792人（其中：倮果村262人，沙坝村530人），安置倮果三社58户村民，房屋134套；安置沙坝二社143户村民，房屋238套房产证办理。</t>
  </si>
  <si>
    <t>完成安置入驻792人（其中：倮果村262人，沙坝村530人），安置倮果三社58户村民，房屋134套；安置沙坝二社143户村民，房屋238套，房产证办理。</t>
  </si>
  <si>
    <t>600万元</t>
  </si>
  <si>
    <t>彻底解决流沙坡安置房遗留问题，避免造成社会不稳定因数。</t>
  </si>
  <si>
    <t>7</t>
  </si>
  <si>
    <t>整合园区各部门，切实保障园区企业办事便利，更好地为企业服务。</t>
  </si>
  <si>
    <t>完成园区服务中心租用</t>
  </si>
  <si>
    <t>55万元</t>
  </si>
  <si>
    <t>8</t>
  </si>
  <si>
    <t>开展园区安全风险评估，全面排查化工园区安全风险，规范化工园区建设和安全管理，系统提升化工园区本质安全水平，增强化工园区安全应急保障能力，防范危险化学品重特大安全事故。</t>
  </si>
  <si>
    <t>完成方案、可研编制报告、清单编制报告、财评工作、开展项目招标工作。</t>
  </si>
  <si>
    <t>按照项目建设流程开展招标工作。委托开展调查的单位具有相应资质，调查过程和数据分析符合相关安全规范。</t>
  </si>
  <si>
    <t>62.8万元</t>
  </si>
  <si>
    <t>全面排查化工园区安全风险，规范化工园区建设和安全管理，系统提升化工园区本质安全水平，增强化工园区安全应急保障能力，防范危险化学品重特大安全事故</t>
  </si>
  <si>
    <t>有效防控园区安全生产风险，防止发生化工安全事故，建设化工事故引发的次生生态环境污染。</t>
  </si>
</sst>
</file>

<file path=xl/styles.xml><?xml version="1.0" encoding="utf-8"?>
<styleSheet xmlns="http://schemas.openxmlformats.org/spreadsheetml/2006/main" xmlns:xr9="http://schemas.microsoft.com/office/spreadsheetml/2016/revision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
    <numFmt numFmtId="178" formatCode="###,###,###,##0"/>
    <numFmt numFmtId="179" formatCode="0.00_);[Red]\(0.00\)"/>
    <numFmt numFmtId="180" formatCode="0.00_ "/>
    <numFmt numFmtId="181" formatCode="0_ "/>
    <numFmt numFmtId="182" formatCode=";;"/>
  </numFmts>
  <fonts count="56">
    <font>
      <sz val="11"/>
      <color indexed="8"/>
      <name val="宋体"/>
      <charset val="1"/>
      <scheme val="minor"/>
    </font>
    <font>
      <b/>
      <sz val="9"/>
      <name val="宋体"/>
      <charset val="134"/>
    </font>
    <font>
      <sz val="9"/>
      <name val="宋体"/>
      <charset val="134"/>
    </font>
    <font>
      <b/>
      <sz val="18"/>
      <name val="宋体"/>
      <charset val="134"/>
    </font>
    <font>
      <sz val="10"/>
      <name val="宋体"/>
      <charset val="134"/>
    </font>
    <font>
      <b/>
      <sz val="10"/>
      <name val="宋体"/>
      <charset val="134"/>
    </font>
    <font>
      <sz val="8"/>
      <name val="宋体"/>
      <charset val="134"/>
    </font>
    <font>
      <sz val="8"/>
      <color indexed="8"/>
      <name val="宋体"/>
      <charset val="134"/>
    </font>
    <font>
      <sz val="11"/>
      <name val="宋体"/>
      <charset val="134"/>
    </font>
    <font>
      <sz val="12"/>
      <name val="宋体"/>
      <charset val="134"/>
    </font>
    <font>
      <b/>
      <sz val="12"/>
      <name val="宋体"/>
      <charset val="134"/>
    </font>
    <font>
      <b/>
      <sz val="10"/>
      <name val="宋体"/>
      <charset val="134"/>
      <scheme val="minor"/>
    </font>
    <font>
      <sz val="12"/>
      <name val="黑体"/>
      <charset val="134"/>
    </font>
    <font>
      <sz val="11"/>
      <color theme="1"/>
      <name val="宋体"/>
      <charset val="134"/>
      <scheme val="minor"/>
    </font>
    <font>
      <b/>
      <sz val="12"/>
      <color theme="1"/>
      <name val="宋体"/>
      <charset val="134"/>
      <scheme val="minor"/>
    </font>
    <font>
      <sz val="12"/>
      <color theme="1"/>
      <name val="宋体"/>
      <charset val="134"/>
      <scheme val="minor"/>
    </font>
    <font>
      <b/>
      <sz val="16"/>
      <name val="宋体"/>
      <charset val="134"/>
      <scheme val="minor"/>
    </font>
    <font>
      <sz val="12"/>
      <name val="方正黑体简体"/>
      <charset val="134"/>
    </font>
    <font>
      <sz val="9"/>
      <name val="simhei"/>
      <charset val="134"/>
    </font>
    <font>
      <b/>
      <sz val="16"/>
      <name val="宋体"/>
      <charset val="134"/>
    </font>
    <font>
      <b/>
      <sz val="11"/>
      <name val="宋体"/>
      <charset val="134"/>
    </font>
    <font>
      <sz val="9"/>
      <color indexed="8"/>
      <name val="宋体"/>
      <charset val="134"/>
    </font>
    <font>
      <sz val="9"/>
      <name val="SimSun"/>
      <charset val="134"/>
    </font>
    <font>
      <sz val="11"/>
      <name val="SimSun"/>
      <charset val="134"/>
    </font>
    <font>
      <sz val="10"/>
      <color indexed="8"/>
      <name val="宋体"/>
      <charset val="134"/>
    </font>
    <font>
      <sz val="10"/>
      <color indexed="8"/>
      <name val="宋体"/>
      <charset val="134"/>
      <scheme val="major"/>
    </font>
    <font>
      <sz val="11"/>
      <color indexed="8"/>
      <name val="宋体"/>
      <charset val="134"/>
      <scheme val="minor"/>
    </font>
    <font>
      <b/>
      <sz val="16"/>
      <name val="黑体"/>
      <charset val="134"/>
    </font>
    <font>
      <sz val="12"/>
      <color indexed="8"/>
      <name val="方正黑体简体"/>
      <charset val="134"/>
    </font>
    <font>
      <sz val="9"/>
      <name val="Hiragino Sans GB"/>
      <charset val="134"/>
    </font>
    <font>
      <b/>
      <sz val="9"/>
      <name val="Hiragino Sans GB"/>
      <charset val="134"/>
    </font>
    <font>
      <sz val="40"/>
      <name val="方正大标宋简体"/>
      <charset val="134"/>
    </font>
    <font>
      <sz val="26"/>
      <name val="方正小标宋简体"/>
      <charset val="134"/>
    </font>
    <font>
      <sz val="14"/>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top style="thin">
        <color auto="1"/>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2" borderId="25"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6" applyNumberFormat="0" applyFill="0" applyAlignment="0" applyProtection="0">
      <alignment vertical="center"/>
    </xf>
    <xf numFmtId="0" fontId="41" fillId="0" borderId="26" applyNumberFormat="0" applyFill="0" applyAlignment="0" applyProtection="0">
      <alignment vertical="center"/>
    </xf>
    <xf numFmtId="0" fontId="42" fillId="0" borderId="27" applyNumberFormat="0" applyFill="0" applyAlignment="0" applyProtection="0">
      <alignment vertical="center"/>
    </xf>
    <xf numFmtId="0" fontId="42" fillId="0" borderId="0" applyNumberFormat="0" applyFill="0" applyBorder="0" applyAlignment="0" applyProtection="0">
      <alignment vertical="center"/>
    </xf>
    <xf numFmtId="0" fontId="43" fillId="3" borderId="28" applyNumberFormat="0" applyAlignment="0" applyProtection="0">
      <alignment vertical="center"/>
    </xf>
    <xf numFmtId="0" fontId="44" fillId="4" borderId="29" applyNumberFormat="0" applyAlignment="0" applyProtection="0">
      <alignment vertical="center"/>
    </xf>
    <xf numFmtId="0" fontId="45" fillId="4" borderId="28" applyNumberFormat="0" applyAlignment="0" applyProtection="0">
      <alignment vertical="center"/>
    </xf>
    <xf numFmtId="0" fontId="46" fillId="5" borderId="30" applyNumberFormat="0" applyAlignment="0" applyProtection="0">
      <alignment vertical="center"/>
    </xf>
    <xf numFmtId="0" fontId="47" fillId="0" borderId="31" applyNumberFormat="0" applyFill="0" applyAlignment="0" applyProtection="0">
      <alignment vertical="center"/>
    </xf>
    <xf numFmtId="0" fontId="48" fillId="0" borderId="32"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2" fillId="0" borderId="0"/>
    <xf numFmtId="0" fontId="54" fillId="0" borderId="0"/>
    <xf numFmtId="0" fontId="13" fillId="0" borderId="0">
      <alignment vertical="center"/>
    </xf>
    <xf numFmtId="0" fontId="2" fillId="0" borderId="0"/>
    <xf numFmtId="1" fontId="21" fillId="0" borderId="0"/>
    <xf numFmtId="1" fontId="21" fillId="0" borderId="0"/>
    <xf numFmtId="0" fontId="9" fillId="0" borderId="0">
      <alignment vertical="center"/>
    </xf>
  </cellStyleXfs>
  <cellXfs count="213">
    <xf numFmtId="0" fontId="0" fillId="0" borderId="0" xfId="0" applyFo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176" fontId="2" fillId="0" borderId="0" xfId="0" applyNumberFormat="1" applyFont="1" applyFill="1" applyBorder="1" applyAlignment="1">
      <alignment horizontal="right" vertical="center" wrapText="1"/>
    </xf>
    <xf numFmtId="49"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vertical="center" wrapText="1"/>
    </xf>
    <xf numFmtId="4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49" fontId="6" fillId="0" borderId="2" xfId="57" applyNumberFormat="1" applyFont="1" applyFill="1" applyBorder="1" applyAlignment="1">
      <alignment horizontal="left" vertical="center" wrapText="1"/>
    </xf>
    <xf numFmtId="177" fontId="6" fillId="0" borderId="2" xfId="57" applyNumberFormat="1" applyFont="1" applyFill="1" applyBorder="1" applyAlignment="1">
      <alignment horizontal="right" vertical="center" wrapText="1"/>
    </xf>
    <xf numFmtId="178" fontId="6" fillId="0" borderId="2" xfId="57" applyNumberFormat="1" applyFont="1" applyFill="1" applyBorder="1" applyAlignment="1">
      <alignment horizontal="right" vertical="center" wrapText="1"/>
    </xf>
    <xf numFmtId="179" fontId="7" fillId="0" borderId="2" xfId="60" applyNumberFormat="1" applyFont="1" applyFill="1" applyBorder="1" applyAlignment="1">
      <alignment horizontal="left" vertical="center" wrapText="1"/>
    </xf>
    <xf numFmtId="0" fontId="6" fillId="0" borderId="2" xfId="53" applyFont="1" applyBorder="1" applyAlignment="1">
      <alignment horizontal="left" vertical="center" wrapText="1"/>
    </xf>
    <xf numFmtId="0" fontId="6" fillId="0" borderId="2" xfId="53" applyFont="1" applyFill="1" applyBorder="1" applyAlignment="1">
      <alignment horizontal="left" vertical="center" wrapText="1"/>
    </xf>
    <xf numFmtId="49" fontId="6" fillId="0" borderId="2" xfId="57" applyNumberFormat="1" applyFont="1" applyFill="1" applyBorder="1" applyAlignment="1">
      <alignment horizontal="right" vertical="center" wrapText="1"/>
    </xf>
    <xf numFmtId="49" fontId="6" fillId="0" borderId="2" xfId="57" applyNumberFormat="1" applyFont="1" applyFill="1" applyBorder="1" applyAlignment="1">
      <alignment horizontal="center" vertical="center" wrapText="1"/>
    </xf>
    <xf numFmtId="0" fontId="6" fillId="0" borderId="2" xfId="57" applyFont="1" applyBorder="1" applyAlignment="1">
      <alignment vertical="center" wrapText="1"/>
    </xf>
    <xf numFmtId="0" fontId="6" fillId="0" borderId="2" xfId="53" applyFont="1" applyFill="1" applyBorder="1" applyAlignment="1">
      <alignment horizontal="center" vertical="center" wrapText="1"/>
    </xf>
    <xf numFmtId="0" fontId="6" fillId="0" borderId="2" xfId="57" applyFont="1" applyFill="1" applyBorder="1" applyAlignment="1">
      <alignment horizontal="left" vertical="center" wrapText="1"/>
    </xf>
    <xf numFmtId="0" fontId="8" fillId="0" borderId="0" xfId="0" applyFont="1" applyFill="1" applyAlignment="1">
      <alignment horizontal="center" vertical="center" wrapText="1"/>
    </xf>
    <xf numFmtId="49" fontId="5" fillId="0" borderId="7" xfId="0" applyNumberFormat="1" applyFont="1" applyFill="1" applyBorder="1" applyAlignment="1">
      <alignment horizontal="center" vertical="center" wrapText="1"/>
    </xf>
    <xf numFmtId="0" fontId="6" fillId="0" borderId="2" xfId="53" applyFont="1" applyBorder="1" applyAlignment="1">
      <alignment horizontal="center" vertical="center" wrapText="1"/>
    </xf>
    <xf numFmtId="0" fontId="6" fillId="0" borderId="2" xfId="57" applyFont="1" applyBorder="1" applyAlignment="1">
      <alignment horizontal="center" vertical="center"/>
    </xf>
    <xf numFmtId="0" fontId="6" fillId="0" borderId="2" xfId="57" applyFont="1" applyFill="1" applyBorder="1" applyAlignment="1">
      <alignment horizontal="center" vertical="center"/>
    </xf>
    <xf numFmtId="0" fontId="6" fillId="0" borderId="2" xfId="57" applyFont="1" applyBorder="1" applyAlignment="1">
      <alignment horizontal="center" vertical="center" wrapText="1"/>
    </xf>
    <xf numFmtId="0" fontId="6" fillId="0" borderId="2" xfId="57" applyFont="1" applyFill="1" applyBorder="1" applyAlignment="1">
      <alignment horizontal="center" vertical="center" wrapText="1"/>
    </xf>
    <xf numFmtId="0" fontId="9" fillId="0" borderId="0" xfId="49" applyAlignment="1">
      <alignment vertical="center"/>
    </xf>
    <xf numFmtId="0" fontId="4" fillId="0" borderId="0" xfId="49" applyFont="1" applyAlignment="1">
      <alignment vertical="center" wrapText="1"/>
    </xf>
    <xf numFmtId="0" fontId="10" fillId="0" borderId="0" xfId="49" applyFont="1" applyAlignment="1">
      <alignment vertical="center" wrapText="1"/>
    </xf>
    <xf numFmtId="0" fontId="9" fillId="0" borderId="0" xfId="49" applyAlignment="1">
      <alignment vertical="center" wrapText="1"/>
    </xf>
    <xf numFmtId="0" fontId="11" fillId="0" borderId="0" xfId="49" applyFont="1" applyAlignment="1">
      <alignment horizontal="left" vertical="center"/>
    </xf>
    <xf numFmtId="0" fontId="12" fillId="0" borderId="0" xfId="49" applyFont="1" applyAlignment="1">
      <alignment vertical="center"/>
    </xf>
    <xf numFmtId="0" fontId="8" fillId="0" borderId="0" xfId="49" applyFont="1" applyAlignment="1">
      <alignment horizontal="right" vertical="center"/>
    </xf>
    <xf numFmtId="0" fontId="3" fillId="0" borderId="0" xfId="49" applyFont="1" applyAlignment="1">
      <alignment horizontal="center" vertical="center" wrapText="1"/>
    </xf>
    <xf numFmtId="0" fontId="10" fillId="0" borderId="0" xfId="49" applyFont="1" applyAlignment="1">
      <alignment horizontal="center" vertical="center" wrapText="1"/>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3" xfId="49" applyFont="1" applyBorder="1" applyAlignment="1">
      <alignment horizontal="left" vertical="center" wrapText="1"/>
    </xf>
    <xf numFmtId="0" fontId="4" fillId="0" borderId="4" xfId="49" applyFont="1" applyBorder="1" applyAlignment="1">
      <alignment horizontal="left" vertical="center" wrapText="1"/>
    </xf>
    <xf numFmtId="0" fontId="4" fillId="0" borderId="7" xfId="49" applyFont="1" applyBorder="1" applyAlignment="1">
      <alignment horizontal="left" vertical="center" wrapText="1"/>
    </xf>
    <xf numFmtId="0" fontId="5" fillId="0" borderId="2"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9" xfId="49" applyFont="1" applyBorder="1" applyAlignment="1">
      <alignment horizontal="center" vertical="center" wrapText="1"/>
    </xf>
    <xf numFmtId="0" fontId="4" fillId="0" borderId="10" xfId="49" applyFont="1" applyBorder="1" applyAlignment="1">
      <alignment horizontal="center" vertical="center" wrapText="1"/>
    </xf>
    <xf numFmtId="0" fontId="4" fillId="0" borderId="11"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2" xfId="49" applyFont="1" applyBorder="1" applyAlignment="1">
      <alignment vertical="center" wrapText="1"/>
    </xf>
    <xf numFmtId="180" fontId="4" fillId="0" borderId="2" xfId="49" applyNumberFormat="1" applyFont="1" applyBorder="1" applyAlignment="1">
      <alignment vertical="center" wrapText="1"/>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7" xfId="49" applyFont="1" applyBorder="1" applyAlignment="1">
      <alignment horizontal="center" vertical="center" wrapText="1"/>
    </xf>
    <xf numFmtId="180" fontId="5" fillId="0" borderId="2" xfId="49" applyNumberFormat="1" applyFont="1" applyBorder="1" applyAlignment="1">
      <alignment vertical="center" wrapText="1"/>
    </xf>
    <xf numFmtId="0" fontId="5" fillId="0" borderId="6" xfId="49" applyFont="1" applyBorder="1" applyAlignment="1">
      <alignment horizontal="center" vertical="center" wrapText="1"/>
    </xf>
    <xf numFmtId="0" fontId="4" fillId="0" borderId="3" xfId="49" applyFont="1" applyBorder="1" applyAlignment="1">
      <alignment horizontal="left" vertical="top" wrapText="1"/>
    </xf>
    <xf numFmtId="0" fontId="4" fillId="0" borderId="4" xfId="49" applyFont="1" applyBorder="1" applyAlignment="1">
      <alignment horizontal="left" vertical="top" wrapText="1"/>
    </xf>
    <xf numFmtId="0" fontId="4" fillId="0" borderId="7" xfId="49" applyFont="1" applyBorder="1" applyAlignment="1">
      <alignment horizontal="left" vertical="top" wrapText="1"/>
    </xf>
    <xf numFmtId="0" fontId="5" fillId="0" borderId="7" xfId="0" applyFont="1" applyFill="1" applyBorder="1" applyAlignment="1">
      <alignment vertical="center"/>
    </xf>
    <xf numFmtId="0" fontId="4" fillId="0" borderId="2" xfId="49" applyFont="1" applyBorder="1" applyAlignment="1">
      <alignment horizontal="left" vertical="center" wrapText="1"/>
    </xf>
    <xf numFmtId="0" fontId="4" fillId="0" borderId="12" xfId="49" applyFont="1" applyBorder="1" applyAlignment="1">
      <alignment horizontal="center" vertical="center" wrapText="1"/>
    </xf>
    <xf numFmtId="0" fontId="4" fillId="0" borderId="13" xfId="49" applyFont="1" applyBorder="1" applyAlignment="1">
      <alignment horizontal="center" vertical="center" wrapText="1"/>
    </xf>
    <xf numFmtId="0" fontId="4" fillId="0" borderId="7" xfId="0" applyFont="1" applyFill="1" applyBorder="1" applyAlignment="1">
      <alignment vertical="center"/>
    </xf>
    <xf numFmtId="0" fontId="5" fillId="0" borderId="0" xfId="49" applyFont="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181" fontId="4" fillId="0" borderId="1" xfId="0" applyNumberFormat="1" applyFont="1" applyFill="1" applyBorder="1" applyAlignment="1">
      <alignment horizontal="left" vertical="center" wrapText="1"/>
    </xf>
    <xf numFmtId="181" fontId="4" fillId="0" borderId="1" xfId="0" applyNumberFormat="1" applyFont="1" applyFill="1" applyBorder="1" applyAlignment="1">
      <alignment vertical="center" wrapText="1"/>
    </xf>
    <xf numFmtId="181" fontId="4" fillId="0" borderId="0" xfId="0" applyNumberFormat="1" applyFont="1" applyFill="1" applyBorder="1" applyAlignment="1">
      <alignment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181" fontId="4"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181" fontId="4" fillId="0" borderId="2" xfId="0" applyNumberFormat="1" applyFont="1" applyFill="1" applyBorder="1" applyAlignment="1">
      <alignment vertical="center" wrapText="1"/>
    </xf>
    <xf numFmtId="0" fontId="13" fillId="0" borderId="0" xfId="0" applyFont="1" applyFill="1" applyBorder="1" applyAlignment="1">
      <alignment horizontal="right" vertical="center" wrapText="1"/>
    </xf>
    <xf numFmtId="181" fontId="4" fillId="0" borderId="0" xfId="0" applyNumberFormat="1" applyFont="1" applyFill="1" applyAlignment="1">
      <alignment horizontal="center" vertical="center" wrapText="1"/>
    </xf>
    <xf numFmtId="0" fontId="4" fillId="0" borderId="5" xfId="0" applyFont="1" applyFill="1" applyBorder="1" applyAlignment="1">
      <alignment vertical="center" wrapText="1"/>
    </xf>
    <xf numFmtId="0" fontId="4" fillId="0" borderId="2" xfId="0" applyFont="1" applyFill="1" applyBorder="1" applyAlignment="1">
      <alignment vertical="center" wrapText="1"/>
    </xf>
    <xf numFmtId="0" fontId="2" fillId="0" borderId="16" xfId="0" applyFont="1" applyBorder="1">
      <alignment vertical="center"/>
    </xf>
    <xf numFmtId="0" fontId="17" fillId="0" borderId="16" xfId="0" applyFont="1" applyFill="1" applyBorder="1">
      <alignment vertical="center"/>
    </xf>
    <xf numFmtId="0" fontId="18" fillId="0" borderId="0" xfId="0" applyFont="1" applyBorder="1" applyAlignment="1">
      <alignment vertical="center" wrapText="1"/>
    </xf>
    <xf numFmtId="0" fontId="2" fillId="0" borderId="16" xfId="0" applyFont="1" applyBorder="1" applyAlignment="1">
      <alignment vertical="center" wrapText="1"/>
    </xf>
    <xf numFmtId="0" fontId="19" fillId="0" borderId="16" xfId="0" applyFont="1" applyBorder="1" applyAlignment="1">
      <alignment horizontal="center" vertical="center"/>
    </xf>
    <xf numFmtId="0" fontId="2" fillId="0" borderId="17" xfId="0" applyFont="1" applyBorder="1">
      <alignment vertical="center"/>
    </xf>
    <xf numFmtId="0" fontId="8" fillId="0" borderId="17" xfId="0" applyFont="1" applyBorder="1" applyAlignment="1">
      <alignment horizontal="left" vertical="center"/>
    </xf>
    <xf numFmtId="0" fontId="2" fillId="0" borderId="18" xfId="0" applyFont="1" applyBorder="1">
      <alignment vertical="center"/>
    </xf>
    <xf numFmtId="0" fontId="20" fillId="0" borderId="2" xfId="0" applyFont="1" applyFill="1" applyBorder="1" applyAlignment="1">
      <alignment horizontal="center" vertical="center"/>
    </xf>
    <xf numFmtId="0" fontId="2" fillId="0" borderId="18" xfId="0" applyFont="1" applyBorder="1" applyAlignment="1">
      <alignment vertical="center" wrapText="1"/>
    </xf>
    <xf numFmtId="0" fontId="1" fillId="0" borderId="18" xfId="0" applyFont="1" applyBorder="1">
      <alignment vertical="center"/>
    </xf>
    <xf numFmtId="4" fontId="20" fillId="0" borderId="2" xfId="0" applyNumberFormat="1" applyFont="1" applyFill="1" applyBorder="1" applyAlignment="1">
      <alignment horizontal="right" vertical="center"/>
    </xf>
    <xf numFmtId="0" fontId="8" fillId="0" borderId="2" xfId="0" applyFont="1" applyFill="1" applyBorder="1" applyAlignment="1">
      <alignment horizontal="left" vertical="center"/>
    </xf>
    <xf numFmtId="4" fontId="8" fillId="0" borderId="2" xfId="0" applyNumberFormat="1" applyFont="1" applyFill="1" applyBorder="1" applyAlignment="1">
      <alignment horizontal="right" vertical="center"/>
    </xf>
    <xf numFmtId="0" fontId="2" fillId="0" borderId="19" xfId="0" applyFont="1" applyBorder="1">
      <alignment vertical="center"/>
    </xf>
    <xf numFmtId="0" fontId="2" fillId="0" borderId="19" xfId="0" applyFont="1" applyBorder="1" applyAlignment="1">
      <alignment vertical="center" wrapText="1"/>
    </xf>
    <xf numFmtId="0" fontId="8" fillId="0" borderId="16" xfId="0" applyFont="1" applyBorder="1" applyAlignment="1">
      <alignment horizontal="right" vertical="center" wrapText="1"/>
    </xf>
    <xf numFmtId="0" fontId="8" fillId="0" borderId="17" xfId="0" applyFont="1" applyBorder="1" applyAlignment="1">
      <alignment horizontal="center" vertical="center"/>
    </xf>
    <xf numFmtId="0" fontId="2" fillId="0" borderId="20" xfId="0" applyFont="1" applyBorder="1">
      <alignment vertical="center"/>
    </xf>
    <xf numFmtId="0" fontId="2" fillId="0" borderId="21" xfId="0" applyFont="1" applyBorder="1">
      <alignment vertical="center"/>
    </xf>
    <xf numFmtId="0" fontId="2" fillId="0" borderId="21" xfId="0" applyFont="1" applyBorder="1" applyAlignment="1">
      <alignment vertical="center" wrapText="1"/>
    </xf>
    <xf numFmtId="0" fontId="1" fillId="0" borderId="21" xfId="0" applyFont="1" applyBorder="1" applyAlignment="1">
      <alignment vertical="center" wrapText="1"/>
    </xf>
    <xf numFmtId="0" fontId="2" fillId="0" borderId="22" xfId="0" applyFont="1" applyBorder="1" applyAlignment="1">
      <alignment vertical="center" wrapText="1"/>
    </xf>
    <xf numFmtId="0" fontId="20"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xf>
    <xf numFmtId="49" fontId="4" fillId="0" borderId="3" xfId="59"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0" fillId="0" borderId="0" xfId="0" applyFont="1" applyFill="1">
      <alignment vertical="center"/>
    </xf>
    <xf numFmtId="0" fontId="2" fillId="0" borderId="16" xfId="0" applyFont="1" applyFill="1" applyBorder="1">
      <alignment vertical="center"/>
    </xf>
    <xf numFmtId="0" fontId="18" fillId="0" borderId="0" xfId="0" applyFont="1" applyFill="1" applyBorder="1" applyAlignment="1">
      <alignment vertical="center" wrapText="1"/>
    </xf>
    <xf numFmtId="0" fontId="8" fillId="0" borderId="16" xfId="0" applyFont="1" applyFill="1" applyBorder="1" applyAlignment="1">
      <alignment horizontal="right" vertical="center" wrapText="1"/>
    </xf>
    <xf numFmtId="0" fontId="2" fillId="0" borderId="18" xfId="0" applyFont="1" applyFill="1" applyBorder="1">
      <alignment vertical="center"/>
    </xf>
    <xf numFmtId="0" fontId="19" fillId="0" borderId="16" xfId="0" applyFont="1" applyFill="1" applyBorder="1" applyAlignment="1">
      <alignment horizontal="center" vertical="center"/>
    </xf>
    <xf numFmtId="0" fontId="2" fillId="0" borderId="17" xfId="0" applyFont="1" applyFill="1" applyBorder="1">
      <alignment vertical="center"/>
    </xf>
    <xf numFmtId="0" fontId="8" fillId="0" borderId="17" xfId="0" applyFont="1" applyFill="1" applyBorder="1" applyAlignment="1">
      <alignment horizontal="left" vertical="center"/>
    </xf>
    <xf numFmtId="0" fontId="8" fillId="0" borderId="17" xfId="0" applyFont="1" applyFill="1" applyBorder="1" applyAlignment="1">
      <alignment horizontal="center" vertical="center"/>
    </xf>
    <xf numFmtId="0" fontId="2" fillId="0" borderId="20" xfId="0" applyFont="1" applyFill="1" applyBorder="1">
      <alignment vertical="center"/>
    </xf>
    <xf numFmtId="0" fontId="2" fillId="0" borderId="18" xfId="0" applyFont="1" applyFill="1" applyBorder="1" applyAlignment="1">
      <alignment vertical="center" wrapText="1"/>
    </xf>
    <xf numFmtId="0" fontId="2" fillId="0" borderId="21" xfId="0" applyFont="1" applyFill="1" applyBorder="1">
      <alignment vertical="center"/>
    </xf>
    <xf numFmtId="0" fontId="2" fillId="0" borderId="21" xfId="0" applyFont="1" applyFill="1" applyBorder="1" applyAlignment="1">
      <alignment vertical="center" wrapText="1"/>
    </xf>
    <xf numFmtId="0" fontId="1" fillId="0" borderId="18" xfId="0" applyFont="1" applyFill="1" applyBorder="1">
      <alignment vertical="center"/>
    </xf>
    <xf numFmtId="4" fontId="20" fillId="0" borderId="2" xfId="0" applyNumberFormat="1" applyFont="1" applyFill="1" applyBorder="1" applyAlignment="1">
      <alignment horizontal="center" vertical="center"/>
    </xf>
    <xf numFmtId="0" fontId="1" fillId="0" borderId="21" xfId="0" applyFont="1" applyFill="1" applyBorder="1" applyAlignment="1">
      <alignment vertical="center" wrapText="1"/>
    </xf>
    <xf numFmtId="2" fontId="21" fillId="0" borderId="2" xfId="59" applyNumberFormat="1" applyFill="1" applyBorder="1" applyAlignment="1">
      <alignment horizontal="center"/>
    </xf>
    <xf numFmtId="2" fontId="2" fillId="0" borderId="2" xfId="59" applyNumberFormat="1" applyFont="1" applyFill="1" applyBorder="1" applyAlignment="1" applyProtection="1">
      <alignment horizontal="center" vertical="center" wrapText="1"/>
    </xf>
    <xf numFmtId="0" fontId="2" fillId="0" borderId="2" xfId="59" applyNumberFormat="1" applyFont="1" applyFill="1" applyBorder="1" applyAlignment="1" applyProtection="1">
      <alignment horizontal="center" vertical="center" wrapText="1"/>
    </xf>
    <xf numFmtId="1" fontId="2" fillId="0" borderId="2" xfId="59" applyNumberFormat="1" applyFont="1" applyFill="1" applyBorder="1" applyAlignment="1" applyProtection="1">
      <alignment horizontal="center" vertical="center" wrapText="1"/>
    </xf>
    <xf numFmtId="0" fontId="2" fillId="0" borderId="19" xfId="0" applyFont="1" applyFill="1" applyBorder="1">
      <alignment vertical="center"/>
    </xf>
    <xf numFmtId="0" fontId="2" fillId="0" borderId="19" xfId="0" applyFont="1" applyFill="1" applyBorder="1" applyAlignment="1">
      <alignment vertical="center" wrapText="1"/>
    </xf>
    <xf numFmtId="0" fontId="2" fillId="0" borderId="22" xfId="0" applyFont="1" applyFill="1" applyBorder="1" applyAlignment="1">
      <alignment vertical="center" wrapText="1"/>
    </xf>
    <xf numFmtId="0" fontId="8" fillId="0" borderId="16" xfId="0" applyFont="1" applyFill="1" applyBorder="1">
      <alignment vertical="center"/>
    </xf>
    <xf numFmtId="0" fontId="22" fillId="0" borderId="16" xfId="0" applyFont="1" applyFill="1" applyBorder="1" applyAlignment="1">
      <alignment vertical="center" wrapText="1"/>
    </xf>
    <xf numFmtId="0" fontId="23" fillId="0" borderId="16" xfId="0" applyFont="1" applyFill="1" applyBorder="1" applyAlignment="1">
      <alignment horizontal="right" vertical="center" wrapText="1"/>
    </xf>
    <xf numFmtId="0" fontId="8" fillId="0" borderId="17" xfId="0" applyFont="1" applyFill="1" applyBorder="1" applyAlignment="1">
      <alignment horizontal="right" vertical="center"/>
    </xf>
    <xf numFmtId="49" fontId="4" fillId="0" borderId="3" xfId="54" applyNumberFormat="1" applyFont="1" applyFill="1" applyBorder="1" applyAlignment="1" applyProtection="1">
      <alignment horizontal="center" vertical="center" wrapText="1"/>
    </xf>
    <xf numFmtId="182" fontId="4" fillId="0" borderId="3" xfId="54" applyNumberFormat="1" applyFont="1" applyFill="1" applyBorder="1" applyAlignment="1" applyProtection="1">
      <alignment horizontal="center" vertical="center" wrapText="1"/>
    </xf>
    <xf numFmtId="0" fontId="2" fillId="0" borderId="2" xfId="0" applyFont="1" applyFill="1" applyBorder="1">
      <alignment vertical="center"/>
    </xf>
    <xf numFmtId="0" fontId="24" fillId="0" borderId="2" xfId="58" applyNumberFormat="1" applyFont="1" applyFill="1" applyBorder="1" applyAlignment="1">
      <alignment horizontal="centerContinuous" vertical="center"/>
    </xf>
    <xf numFmtId="0" fontId="0" fillId="0" borderId="2" xfId="0" applyFont="1" applyFill="1" applyBorder="1">
      <alignment vertical="center"/>
    </xf>
    <xf numFmtId="0" fontId="25" fillId="0" borderId="2" xfId="58" applyNumberFormat="1" applyFont="1" applyFill="1" applyBorder="1" applyAlignment="1">
      <alignment horizontal="centerContinuous" vertical="center"/>
    </xf>
    <xf numFmtId="180" fontId="0" fillId="0" borderId="2" xfId="0" applyNumberFormat="1" applyFont="1" applyFill="1" applyBorder="1">
      <alignment vertical="center"/>
    </xf>
    <xf numFmtId="1" fontId="25" fillId="0" borderId="2" xfId="58" applyNumberFormat="1" applyFont="1" applyFill="1" applyBorder="1" applyAlignment="1">
      <alignment horizontal="centerContinuous" vertical="center"/>
    </xf>
    <xf numFmtId="49" fontId="4" fillId="0" borderId="2" xfId="54" applyNumberFormat="1" applyFont="1" applyFill="1" applyBorder="1" applyAlignment="1" applyProtection="1">
      <alignment horizontal="center" vertical="center" wrapText="1"/>
    </xf>
    <xf numFmtId="0" fontId="0" fillId="0" borderId="2" xfId="0" applyFont="1" applyFill="1" applyBorder="1" applyAlignment="1">
      <alignment horizontal="left" vertical="center"/>
    </xf>
    <xf numFmtId="0" fontId="26" fillId="0" borderId="2" xfId="0" applyFont="1" applyFill="1" applyBorder="1" applyAlignment="1">
      <alignment horizontal="center" vertical="center"/>
    </xf>
    <xf numFmtId="0" fontId="22" fillId="0" borderId="21" xfId="0" applyFont="1" applyFill="1" applyBorder="1" applyAlignment="1">
      <alignment vertical="center" wrapText="1"/>
    </xf>
    <xf numFmtId="0" fontId="22" fillId="0" borderId="0" xfId="0" applyFont="1" applyFill="1" applyBorder="1" applyAlignment="1">
      <alignment vertical="center" wrapText="1"/>
    </xf>
    <xf numFmtId="0" fontId="22" fillId="0" borderId="17" xfId="0" applyFont="1" applyFill="1" applyBorder="1" applyAlignment="1">
      <alignment vertical="center" wrapText="1"/>
    </xf>
    <xf numFmtId="49" fontId="4" fillId="0" borderId="2" xfId="0" applyNumberFormat="1" applyFont="1" applyFill="1" applyBorder="1" applyAlignment="1" applyProtection="1">
      <alignment horizontal="left" vertical="center" wrapText="1"/>
    </xf>
    <xf numFmtId="49" fontId="24" fillId="0" borderId="2" xfId="0" applyNumberFormat="1" applyFont="1" applyFill="1" applyBorder="1" applyAlignment="1">
      <alignment horizontal="left" vertical="center" wrapText="1"/>
    </xf>
    <xf numFmtId="182" fontId="4" fillId="0" borderId="2" xfId="54" applyNumberFormat="1" applyFont="1" applyFill="1" applyBorder="1" applyAlignment="1" applyProtection="1">
      <alignment vertical="center" wrapText="1"/>
    </xf>
    <xf numFmtId="0" fontId="24" fillId="0" borderId="2" xfId="0" applyNumberFormat="1" applyFont="1" applyFill="1" applyBorder="1" applyAlignment="1">
      <alignment horizontal="left" vertical="center" wrapText="1"/>
    </xf>
    <xf numFmtId="0" fontId="24" fillId="0" borderId="2" xfId="0" applyNumberFormat="1" applyFont="1" applyFill="1" applyBorder="1" applyAlignment="1">
      <alignment horizontal="left"/>
    </xf>
    <xf numFmtId="49" fontId="24" fillId="0" borderId="2" xfId="0" applyNumberFormat="1" applyFont="1" applyFill="1" applyBorder="1" applyAlignment="1">
      <alignment horizontal="left"/>
    </xf>
    <xf numFmtId="0" fontId="24" fillId="0" borderId="2" xfId="0" applyNumberFormat="1" applyFont="1" applyFill="1" applyBorder="1" applyAlignment="1"/>
    <xf numFmtId="49" fontId="4" fillId="0" borderId="3" xfId="0" applyNumberFormat="1" applyFont="1" applyFill="1" applyBorder="1" applyAlignment="1" applyProtection="1">
      <alignment horizontal="left" vertical="center" wrapText="1"/>
    </xf>
    <xf numFmtId="0" fontId="22" fillId="0" borderId="19" xfId="0" applyFont="1" applyFill="1" applyBorder="1" applyAlignment="1">
      <alignment vertical="center" wrapText="1"/>
    </xf>
    <xf numFmtId="0" fontId="2" fillId="0" borderId="17" xfId="0" applyFont="1" applyFill="1" applyBorder="1" applyAlignment="1">
      <alignment vertical="center" wrapText="1"/>
    </xf>
    <xf numFmtId="0" fontId="22" fillId="0" borderId="18" xfId="0" applyFont="1" applyFill="1" applyBorder="1" applyAlignment="1">
      <alignment vertical="center" wrapText="1"/>
    </xf>
    <xf numFmtId="0" fontId="22" fillId="0" borderId="20" xfId="0" applyFont="1" applyFill="1" applyBorder="1" applyAlignment="1">
      <alignment vertical="center" wrapText="1"/>
    </xf>
    <xf numFmtId="0" fontId="22" fillId="0" borderId="22" xfId="0" applyFont="1" applyFill="1" applyBorder="1" applyAlignment="1">
      <alignment vertical="center" wrapText="1"/>
    </xf>
    <xf numFmtId="0" fontId="23" fillId="0" borderId="18" xfId="0" applyFont="1" applyFill="1" applyBorder="1">
      <alignment vertical="center"/>
    </xf>
    <xf numFmtId="0" fontId="22" fillId="0" borderId="16" xfId="0" applyFont="1" applyFill="1" applyBorder="1">
      <alignment vertical="center"/>
    </xf>
    <xf numFmtId="0" fontId="23" fillId="0" borderId="16" xfId="0" applyFont="1" applyFill="1" applyBorder="1" applyAlignment="1">
      <alignment horizontal="right" vertical="center"/>
    </xf>
    <xf numFmtId="0" fontId="22" fillId="0" borderId="18" xfId="0" applyFont="1" applyFill="1" applyBorder="1">
      <alignment vertical="center"/>
    </xf>
    <xf numFmtId="0" fontId="27" fillId="0" borderId="16" xfId="0" applyFont="1" applyFill="1" applyBorder="1" applyAlignment="1">
      <alignment horizontal="center" vertical="center"/>
    </xf>
    <xf numFmtId="0" fontId="27" fillId="0" borderId="17" xfId="0" applyFont="1" applyFill="1" applyBorder="1" applyAlignment="1">
      <alignment horizontal="center" vertical="center"/>
    </xf>
    <xf numFmtId="0" fontId="23" fillId="0" borderId="0" xfId="0" applyFont="1" applyFill="1" applyAlignment="1">
      <alignment horizontal="right" vertical="center"/>
    </xf>
    <xf numFmtId="0" fontId="22" fillId="0" borderId="19" xfId="0" applyFont="1" applyFill="1" applyBorder="1">
      <alignment vertical="center"/>
    </xf>
    <xf numFmtId="0" fontId="22" fillId="0" borderId="23" xfId="0" applyFont="1" applyFill="1" applyBorder="1" applyAlignment="1">
      <alignment vertical="center" wrapText="1"/>
    </xf>
    <xf numFmtId="0" fontId="23" fillId="0" borderId="0" xfId="0" applyFont="1" applyFill="1" applyAlignment="1">
      <alignment vertical="center"/>
    </xf>
    <xf numFmtId="0" fontId="22" fillId="0" borderId="24" xfId="0" applyFont="1" applyFill="1" applyBorder="1" applyAlignment="1">
      <alignment vertical="center" wrapText="1"/>
    </xf>
    <xf numFmtId="0" fontId="2" fillId="0" borderId="16" xfId="0" applyFont="1" applyFill="1" applyBorder="1" applyAlignment="1">
      <alignment vertical="center" wrapText="1"/>
    </xf>
    <xf numFmtId="0" fontId="26" fillId="0" borderId="0" xfId="0" applyFont="1" applyFill="1">
      <alignment vertical="center"/>
    </xf>
    <xf numFmtId="0" fontId="28" fillId="0" borderId="0" xfId="0" applyFont="1" applyFill="1">
      <alignment vertical="center"/>
    </xf>
    <xf numFmtId="0" fontId="17" fillId="0" borderId="18" xfId="0" applyFont="1" applyFill="1" applyBorder="1">
      <alignment vertical="center"/>
    </xf>
    <xf numFmtId="0" fontId="17" fillId="0" borderId="16" xfId="0" applyFont="1" applyFill="1" applyBorder="1" applyAlignment="1">
      <alignment horizontal="right" vertical="center"/>
    </xf>
    <xf numFmtId="0" fontId="17" fillId="0" borderId="21" xfId="0" applyFont="1" applyFill="1" applyBorder="1" applyAlignment="1">
      <alignment vertical="center" wrapText="1"/>
    </xf>
    <xf numFmtId="0" fontId="23" fillId="0" borderId="17" xfId="0" applyFont="1" applyFill="1" applyBorder="1" applyAlignment="1">
      <alignment horizontal="center" vertical="center"/>
    </xf>
    <xf numFmtId="0" fontId="29" fillId="0" borderId="21" xfId="0" applyFont="1" applyFill="1" applyBorder="1" applyAlignment="1">
      <alignment vertical="center" wrapText="1"/>
    </xf>
    <xf numFmtId="0" fontId="29" fillId="0" borderId="18" xfId="0" applyFont="1" applyFill="1" applyBorder="1" applyAlignment="1">
      <alignment vertical="center" wrapText="1"/>
    </xf>
    <xf numFmtId="0" fontId="29" fillId="0" borderId="2" xfId="0" applyFont="1" applyFill="1" applyBorder="1" applyAlignment="1">
      <alignment vertical="center" wrapText="1"/>
    </xf>
    <xf numFmtId="0" fontId="30" fillId="0" borderId="18" xfId="0" applyFont="1" applyFill="1" applyBorder="1" applyAlignment="1">
      <alignment vertical="center" wrapText="1"/>
    </xf>
    <xf numFmtId="0" fontId="30" fillId="0" borderId="21" xfId="0" applyFont="1" applyFill="1" applyBorder="1" applyAlignment="1">
      <alignment vertical="center" wrapText="1"/>
    </xf>
    <xf numFmtId="0" fontId="29" fillId="0" borderId="19" xfId="0" applyFont="1" applyFill="1" applyBorder="1" applyAlignment="1">
      <alignment vertical="center" wrapText="1"/>
    </xf>
    <xf numFmtId="0" fontId="9" fillId="0" borderId="0" xfId="0" applyFont="1" applyFill="1" applyAlignment="1">
      <alignment vertical="center"/>
    </xf>
    <xf numFmtId="0" fontId="31" fillId="0" borderId="0" xfId="0" applyFont="1" applyFill="1" applyAlignment="1">
      <alignment horizontal="center" vertical="center" wrapText="1"/>
    </xf>
    <xf numFmtId="0" fontId="32" fillId="0" borderId="0" xfId="0" applyFont="1" applyFill="1" applyAlignment="1">
      <alignment horizontal="center" vertical="center"/>
    </xf>
    <xf numFmtId="0" fontId="33" fillId="0" borderId="0" xfId="0" applyFont="1" applyFill="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3" xfId="51"/>
    <cellStyle name="常规 2 4" xfId="52"/>
    <cellStyle name="常规 2 5" xfId="53"/>
    <cellStyle name="常规 3" xfId="54"/>
    <cellStyle name="常规 3 2" xfId="55"/>
    <cellStyle name="常规 4" xfId="56"/>
    <cellStyle name="常规 5" xfId="57"/>
    <cellStyle name="常规 6" xfId="58"/>
    <cellStyle name="常规 7" xfId="59"/>
    <cellStyle name="常规_2010年单位项目预算表" xfId="6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A2" sqref="A2"/>
    </sheetView>
  </sheetViews>
  <sheetFormatPr defaultColWidth="9" defaultRowHeight="14.25" outlineLevelRow="2"/>
  <cols>
    <col min="1" max="1" width="123.75" style="209" customWidth="1"/>
    <col min="2" max="16384" width="9" style="209"/>
  </cols>
  <sheetData>
    <row r="1" ht="165" customHeight="1" spans="1:1">
      <c r="A1" s="210" t="s">
        <v>0</v>
      </c>
    </row>
    <row r="2" ht="75" customHeight="1" spans="1:1">
      <c r="A2" s="211"/>
    </row>
    <row r="3" ht="75" customHeight="1" spans="1:1">
      <c r="A3" s="212" t="s">
        <v>1</v>
      </c>
    </row>
  </sheetData>
  <printOptions horizontalCentered="1"/>
  <pageMargins left="0.590277777777778" right="0.590277777777778" top="2.7555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3" sqref="B3:C3"/>
    </sheetView>
  </sheetViews>
  <sheetFormatPr defaultColWidth="10" defaultRowHeight="13.5"/>
  <cols>
    <col min="1" max="1" width="1.5" customWidth="1"/>
    <col min="2" max="2" width="11.875" customWidth="1"/>
    <col min="3" max="3" width="28.875" customWidth="1"/>
    <col min="4" max="9" width="14.75" customWidth="1"/>
    <col min="10" max="10" width="1.5" customWidth="1"/>
    <col min="11" max="11" width="9.75" customWidth="1"/>
  </cols>
  <sheetData>
    <row r="1" ht="24.95" customHeight="1" spans="1:10">
      <c r="A1" s="103"/>
      <c r="B1" s="104"/>
      <c r="C1" s="105"/>
      <c r="D1" s="106"/>
      <c r="E1" s="106"/>
      <c r="F1" s="106"/>
      <c r="G1" s="106"/>
      <c r="H1" s="106"/>
      <c r="I1" s="119" t="s">
        <v>224</v>
      </c>
      <c r="J1" s="110"/>
    </row>
    <row r="2" ht="22.9" customHeight="1" spans="1:10">
      <c r="A2" s="103"/>
      <c r="B2" s="107" t="s">
        <v>225</v>
      </c>
      <c r="C2" s="107"/>
      <c r="D2" s="107"/>
      <c r="E2" s="107"/>
      <c r="F2" s="107"/>
      <c r="G2" s="107"/>
      <c r="H2" s="107"/>
      <c r="I2" s="107"/>
      <c r="J2" s="110" t="s">
        <v>3</v>
      </c>
    </row>
    <row r="3" ht="19.5" customHeight="1" spans="1:10">
      <c r="A3" s="108"/>
      <c r="B3" s="109" t="s">
        <v>5</v>
      </c>
      <c r="C3" s="109"/>
      <c r="D3" s="120"/>
      <c r="E3" s="120"/>
      <c r="F3" s="120"/>
      <c r="G3" s="120"/>
      <c r="H3" s="120"/>
      <c r="I3" s="120" t="s">
        <v>6</v>
      </c>
      <c r="J3" s="121"/>
    </row>
    <row r="4" ht="24.4" customHeight="1" spans="1:10">
      <c r="A4" s="110"/>
      <c r="B4" s="111" t="s">
        <v>226</v>
      </c>
      <c r="C4" s="111" t="s">
        <v>71</v>
      </c>
      <c r="D4" s="111" t="s">
        <v>227</v>
      </c>
      <c r="E4" s="111"/>
      <c r="F4" s="111"/>
      <c r="G4" s="111"/>
      <c r="H4" s="111"/>
      <c r="I4" s="111"/>
      <c r="J4" s="122"/>
    </row>
    <row r="5" ht="24.4" customHeight="1" spans="1:10">
      <c r="A5" s="112"/>
      <c r="B5" s="111"/>
      <c r="C5" s="111"/>
      <c r="D5" s="111" t="s">
        <v>59</v>
      </c>
      <c r="E5" s="126" t="s">
        <v>228</v>
      </c>
      <c r="F5" s="111" t="s">
        <v>229</v>
      </c>
      <c r="G5" s="111"/>
      <c r="H5" s="111"/>
      <c r="I5" s="111" t="s">
        <v>166</v>
      </c>
      <c r="J5" s="122"/>
    </row>
    <row r="6" ht="24.4" customHeight="1" spans="1:10">
      <c r="A6" s="112"/>
      <c r="B6" s="111"/>
      <c r="C6" s="111"/>
      <c r="D6" s="111"/>
      <c r="E6" s="126"/>
      <c r="F6" s="111" t="s">
        <v>156</v>
      </c>
      <c r="G6" s="111" t="s">
        <v>230</v>
      </c>
      <c r="H6" s="111" t="s">
        <v>231</v>
      </c>
      <c r="I6" s="111"/>
      <c r="J6" s="123"/>
    </row>
    <row r="7" ht="22.9" customHeight="1" spans="1:10">
      <c r="A7" s="113"/>
      <c r="B7" s="111"/>
      <c r="C7" s="111" t="s">
        <v>72</v>
      </c>
      <c r="D7" s="114">
        <v>11.37</v>
      </c>
      <c r="E7" s="114">
        <v>0</v>
      </c>
      <c r="F7" s="114">
        <v>9.23</v>
      </c>
      <c r="G7" s="114">
        <v>0</v>
      </c>
      <c r="H7" s="114">
        <v>9.23</v>
      </c>
      <c r="I7" s="114">
        <v>2.14</v>
      </c>
      <c r="J7" s="124"/>
    </row>
    <row r="8" ht="22.9" customHeight="1" spans="1:10">
      <c r="A8" s="113"/>
      <c r="B8" s="128" t="s">
        <v>214</v>
      </c>
      <c r="C8" s="130" t="s">
        <v>232</v>
      </c>
      <c r="D8" s="116">
        <v>11.37</v>
      </c>
      <c r="E8" s="116">
        <v>0</v>
      </c>
      <c r="F8" s="116">
        <v>9.23</v>
      </c>
      <c r="G8" s="116">
        <v>0</v>
      </c>
      <c r="H8" s="116">
        <v>9.23</v>
      </c>
      <c r="I8" s="116">
        <v>2.14</v>
      </c>
      <c r="J8" s="124"/>
    </row>
    <row r="9" ht="22.9" customHeight="1" spans="1:10">
      <c r="A9" s="113"/>
      <c r="B9" s="111"/>
      <c r="C9" s="111"/>
      <c r="D9" s="114"/>
      <c r="E9" s="114"/>
      <c r="F9" s="114"/>
      <c r="G9" s="114"/>
      <c r="H9" s="114"/>
      <c r="I9" s="114"/>
      <c r="J9" s="124"/>
    </row>
    <row r="10" ht="22.9" customHeight="1" spans="1:10">
      <c r="A10" s="113"/>
      <c r="B10" s="111"/>
      <c r="C10" s="111"/>
      <c r="D10" s="114"/>
      <c r="E10" s="114"/>
      <c r="F10" s="114"/>
      <c r="G10" s="114"/>
      <c r="H10" s="114"/>
      <c r="I10" s="114"/>
      <c r="J10" s="124"/>
    </row>
    <row r="11" ht="22.9" customHeight="1" spans="1:10">
      <c r="A11" s="113"/>
      <c r="B11" s="111"/>
      <c r="C11" s="111"/>
      <c r="D11" s="114"/>
      <c r="E11" s="114"/>
      <c r="F11" s="114"/>
      <c r="G11" s="114"/>
      <c r="H11" s="114"/>
      <c r="I11" s="114"/>
      <c r="J11" s="124"/>
    </row>
    <row r="12" ht="22.9" customHeight="1" spans="1:10">
      <c r="A12" s="113"/>
      <c r="B12" s="111"/>
      <c r="C12" s="111"/>
      <c r="D12" s="114"/>
      <c r="E12" s="114"/>
      <c r="F12" s="114"/>
      <c r="G12" s="114"/>
      <c r="H12" s="114"/>
      <c r="I12" s="114"/>
      <c r="J12" s="124"/>
    </row>
    <row r="13" ht="22.9" customHeight="1" spans="1:10">
      <c r="A13" s="113"/>
      <c r="B13" s="111"/>
      <c r="C13" s="111"/>
      <c r="D13" s="114"/>
      <c r="E13" s="114"/>
      <c r="F13" s="114"/>
      <c r="G13" s="114"/>
      <c r="H13" s="114"/>
      <c r="I13" s="114"/>
      <c r="J13" s="124"/>
    </row>
    <row r="14" ht="22.9" customHeight="1" spans="1:10">
      <c r="A14" s="113"/>
      <c r="B14" s="111"/>
      <c r="C14" s="111"/>
      <c r="D14" s="114"/>
      <c r="E14" s="114"/>
      <c r="F14" s="114"/>
      <c r="G14" s="114"/>
      <c r="H14" s="114"/>
      <c r="I14" s="114"/>
      <c r="J14" s="124"/>
    </row>
    <row r="15" ht="22.9" customHeight="1" spans="1:10">
      <c r="A15" s="113"/>
      <c r="B15" s="111"/>
      <c r="C15" s="111"/>
      <c r="D15" s="114"/>
      <c r="E15" s="114"/>
      <c r="F15" s="114"/>
      <c r="G15" s="114"/>
      <c r="H15" s="114"/>
      <c r="I15" s="114"/>
      <c r="J15" s="124"/>
    </row>
    <row r="16" ht="22.9" customHeight="1" spans="1:10">
      <c r="A16" s="113"/>
      <c r="B16" s="111"/>
      <c r="C16" s="111"/>
      <c r="D16" s="114"/>
      <c r="E16" s="114"/>
      <c r="F16" s="114"/>
      <c r="G16" s="114"/>
      <c r="H16" s="114"/>
      <c r="I16" s="114"/>
      <c r="J16" s="124"/>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F3"/>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ht="24.95" customHeight="1" spans="1:10">
      <c r="A1" s="103"/>
      <c r="B1" s="104"/>
      <c r="C1" s="104"/>
      <c r="D1" s="104"/>
      <c r="E1" s="105"/>
      <c r="F1" s="105"/>
      <c r="G1" s="106"/>
      <c r="H1" s="106"/>
      <c r="I1" s="119" t="s">
        <v>233</v>
      </c>
      <c r="J1" s="110"/>
    </row>
    <row r="2" ht="22.9" customHeight="1" spans="1:10">
      <c r="A2" s="103"/>
      <c r="B2" s="107" t="s">
        <v>234</v>
      </c>
      <c r="C2" s="107"/>
      <c r="D2" s="107"/>
      <c r="E2" s="107"/>
      <c r="F2" s="107"/>
      <c r="G2" s="107"/>
      <c r="H2" s="107"/>
      <c r="I2" s="107"/>
      <c r="J2" s="110" t="s">
        <v>3</v>
      </c>
    </row>
    <row r="3" ht="19.5" customHeight="1" spans="1:10">
      <c r="A3" s="108"/>
      <c r="B3" s="109" t="s">
        <v>5</v>
      </c>
      <c r="C3" s="109"/>
      <c r="D3" s="109"/>
      <c r="E3" s="109"/>
      <c r="F3" s="109"/>
      <c r="G3" s="108"/>
      <c r="H3" s="108"/>
      <c r="I3" s="120" t="s">
        <v>6</v>
      </c>
      <c r="J3" s="121"/>
    </row>
    <row r="4" ht="24.4" customHeight="1" spans="1:10">
      <c r="A4" s="110"/>
      <c r="B4" s="111" t="s">
        <v>9</v>
      </c>
      <c r="C4" s="111"/>
      <c r="D4" s="111"/>
      <c r="E4" s="111"/>
      <c r="F4" s="111"/>
      <c r="G4" s="111" t="s">
        <v>235</v>
      </c>
      <c r="H4" s="111"/>
      <c r="I4" s="111"/>
      <c r="J4" s="122"/>
    </row>
    <row r="5" ht="24.4" customHeight="1" spans="1:10">
      <c r="A5" s="112"/>
      <c r="B5" s="111" t="s">
        <v>91</v>
      </c>
      <c r="C5" s="111"/>
      <c r="D5" s="111"/>
      <c r="E5" s="111" t="s">
        <v>70</v>
      </c>
      <c r="F5" s="111" t="s">
        <v>71</v>
      </c>
      <c r="G5" s="111" t="s">
        <v>59</v>
      </c>
      <c r="H5" s="111" t="s">
        <v>87</v>
      </c>
      <c r="I5" s="111" t="s">
        <v>88</v>
      </c>
      <c r="J5" s="122"/>
    </row>
    <row r="6" ht="24.4" customHeight="1" spans="1:10">
      <c r="A6" s="112"/>
      <c r="B6" s="111" t="s">
        <v>92</v>
      </c>
      <c r="C6" s="111" t="s">
        <v>93</v>
      </c>
      <c r="D6" s="111" t="s">
        <v>94</v>
      </c>
      <c r="E6" s="111"/>
      <c r="F6" s="111"/>
      <c r="G6" s="111"/>
      <c r="H6" s="111"/>
      <c r="I6" s="111"/>
      <c r="J6" s="123"/>
    </row>
    <row r="7" ht="22.9" customHeight="1" spans="1:10">
      <c r="A7" s="113"/>
      <c r="B7" s="111"/>
      <c r="C7" s="111"/>
      <c r="D7" s="111"/>
      <c r="E7" s="111"/>
      <c r="F7" s="111" t="s">
        <v>72</v>
      </c>
      <c r="G7" s="114">
        <v>650</v>
      </c>
      <c r="H7" s="114">
        <v>0</v>
      </c>
      <c r="I7" s="114">
        <v>650</v>
      </c>
      <c r="J7" s="124"/>
    </row>
    <row r="8" ht="22.9" customHeight="1" spans="1:10">
      <c r="A8" s="113"/>
      <c r="B8" s="127">
        <v>212</v>
      </c>
      <c r="C8" s="127" t="s">
        <v>103</v>
      </c>
      <c r="D8" s="127" t="s">
        <v>100</v>
      </c>
      <c r="E8" s="128" t="s">
        <v>214</v>
      </c>
      <c r="F8" s="129" t="s">
        <v>236</v>
      </c>
      <c r="G8" s="116">
        <v>50</v>
      </c>
      <c r="H8" s="116">
        <v>0</v>
      </c>
      <c r="I8" s="116">
        <v>50</v>
      </c>
      <c r="J8" s="124"/>
    </row>
    <row r="9" ht="22.9" customHeight="1" spans="1:10">
      <c r="A9" s="113"/>
      <c r="B9" s="127">
        <v>212</v>
      </c>
      <c r="C9" s="127" t="s">
        <v>103</v>
      </c>
      <c r="D9" s="127" t="s">
        <v>100</v>
      </c>
      <c r="E9" s="128" t="s">
        <v>214</v>
      </c>
      <c r="F9" s="129" t="s">
        <v>237</v>
      </c>
      <c r="G9" s="116">
        <v>600</v>
      </c>
      <c r="H9" s="116">
        <v>0</v>
      </c>
      <c r="I9" s="116">
        <v>600</v>
      </c>
      <c r="J9" s="124"/>
    </row>
    <row r="10" ht="22.9" customHeight="1" spans="1:10">
      <c r="A10" s="113"/>
      <c r="B10" s="111"/>
      <c r="C10" s="111"/>
      <c r="D10" s="111"/>
      <c r="E10" s="111"/>
      <c r="F10" s="111"/>
      <c r="G10" s="114"/>
      <c r="H10" s="114"/>
      <c r="I10" s="114"/>
      <c r="J10" s="124"/>
    </row>
    <row r="11" ht="22.9" customHeight="1" spans="1:10">
      <c r="A11" s="113"/>
      <c r="B11" s="111"/>
      <c r="C11" s="111"/>
      <c r="D11" s="111"/>
      <c r="E11" s="111"/>
      <c r="F11" s="111"/>
      <c r="G11" s="114"/>
      <c r="H11" s="114"/>
      <c r="I11" s="114"/>
      <c r="J11" s="124"/>
    </row>
    <row r="12" ht="22.9" customHeight="1" spans="1:10">
      <c r="A12" s="113"/>
      <c r="B12" s="111"/>
      <c r="C12" s="111"/>
      <c r="D12" s="111"/>
      <c r="E12" s="111"/>
      <c r="F12" s="111"/>
      <c r="G12" s="114"/>
      <c r="H12" s="114"/>
      <c r="I12" s="114"/>
      <c r="J12" s="124"/>
    </row>
    <row r="13" ht="22.9" customHeight="1" spans="1:10">
      <c r="A13" s="113"/>
      <c r="B13" s="111"/>
      <c r="C13" s="111"/>
      <c r="D13" s="111"/>
      <c r="E13" s="111"/>
      <c r="F13" s="111"/>
      <c r="G13" s="114"/>
      <c r="H13" s="114"/>
      <c r="I13" s="114"/>
      <c r="J13" s="124"/>
    </row>
    <row r="14" ht="22.9" customHeight="1" spans="1:10">
      <c r="A14" s="113"/>
      <c r="B14" s="111"/>
      <c r="C14" s="111"/>
      <c r="D14" s="111"/>
      <c r="E14" s="111"/>
      <c r="F14" s="111"/>
      <c r="G14" s="114"/>
      <c r="H14" s="114"/>
      <c r="I14" s="114"/>
      <c r="J14" s="124"/>
    </row>
    <row r="15" ht="22.9" customHeight="1" spans="1:10">
      <c r="A15" s="113"/>
      <c r="B15" s="111"/>
      <c r="C15" s="111"/>
      <c r="D15" s="111"/>
      <c r="E15" s="111"/>
      <c r="F15" s="111"/>
      <c r="G15" s="114"/>
      <c r="H15" s="114"/>
      <c r="I15" s="114"/>
      <c r="J15" s="124"/>
    </row>
    <row r="16" ht="22.9" customHeight="1" spans="1:10">
      <c r="A16" s="112"/>
      <c r="B16" s="115"/>
      <c r="C16" s="115"/>
      <c r="D16" s="115"/>
      <c r="E16" s="115"/>
      <c r="F16" s="115" t="s">
        <v>23</v>
      </c>
      <c r="G16" s="116"/>
      <c r="H16" s="116"/>
      <c r="I16" s="116"/>
      <c r="J16" s="122"/>
    </row>
    <row r="17" ht="22.9" customHeight="1" spans="1:10">
      <c r="A17" s="112"/>
      <c r="B17" s="115"/>
      <c r="C17" s="115"/>
      <c r="D17" s="115"/>
      <c r="E17" s="115"/>
      <c r="F17" s="115" t="s">
        <v>23</v>
      </c>
      <c r="G17" s="116"/>
      <c r="H17" s="116"/>
      <c r="I17" s="116"/>
      <c r="J17" s="122"/>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11" activePane="bottomLeft" state="frozen"/>
      <selection/>
      <selection pane="bottomLeft" activeCell="C13" sqref="C13"/>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ht="24.95" customHeight="1" spans="1:10">
      <c r="A1" s="103"/>
      <c r="B1" s="104"/>
      <c r="C1" s="105"/>
      <c r="D1" s="106"/>
      <c r="E1" s="106"/>
      <c r="F1" s="106"/>
      <c r="G1" s="106"/>
      <c r="H1" s="106"/>
      <c r="I1" s="119" t="s">
        <v>238</v>
      </c>
      <c r="J1" s="110"/>
    </row>
    <row r="2" ht="22.9" customHeight="1" spans="1:10">
      <c r="A2" s="103"/>
      <c r="B2" s="107" t="s">
        <v>239</v>
      </c>
      <c r="C2" s="107"/>
      <c r="D2" s="107"/>
      <c r="E2" s="107"/>
      <c r="F2" s="107"/>
      <c r="G2" s="107"/>
      <c r="H2" s="107"/>
      <c r="I2" s="107"/>
      <c r="J2" s="110" t="s">
        <v>3</v>
      </c>
    </row>
    <row r="3" ht="19.5" customHeight="1" spans="1:10">
      <c r="A3" s="108"/>
      <c r="B3" s="109" t="s">
        <v>5</v>
      </c>
      <c r="C3" s="109"/>
      <c r="D3" s="120"/>
      <c r="E3" s="120"/>
      <c r="F3" s="120"/>
      <c r="G3" s="120"/>
      <c r="H3" s="120"/>
      <c r="I3" s="120" t="s">
        <v>6</v>
      </c>
      <c r="J3" s="121"/>
    </row>
    <row r="4" ht="24.4" customHeight="1" spans="1:10">
      <c r="A4" s="110"/>
      <c r="B4" s="111" t="s">
        <v>226</v>
      </c>
      <c r="C4" s="111" t="s">
        <v>71</v>
      </c>
      <c r="D4" s="111" t="s">
        <v>227</v>
      </c>
      <c r="E4" s="111"/>
      <c r="F4" s="111"/>
      <c r="G4" s="111"/>
      <c r="H4" s="111"/>
      <c r="I4" s="111"/>
      <c r="J4" s="122"/>
    </row>
    <row r="5" ht="24.4" customHeight="1" spans="1:10">
      <c r="A5" s="112"/>
      <c r="B5" s="111"/>
      <c r="C5" s="111"/>
      <c r="D5" s="111" t="s">
        <v>59</v>
      </c>
      <c r="E5" s="126" t="s">
        <v>228</v>
      </c>
      <c r="F5" s="111" t="s">
        <v>229</v>
      </c>
      <c r="G5" s="111"/>
      <c r="H5" s="111"/>
      <c r="I5" s="111" t="s">
        <v>166</v>
      </c>
      <c r="J5" s="122"/>
    </row>
    <row r="6" ht="24.4" customHeight="1" spans="1:10">
      <c r="A6" s="112"/>
      <c r="B6" s="111"/>
      <c r="C6" s="111"/>
      <c r="D6" s="111"/>
      <c r="E6" s="126"/>
      <c r="F6" s="111" t="s">
        <v>156</v>
      </c>
      <c r="G6" s="111" t="s">
        <v>230</v>
      </c>
      <c r="H6" s="111" t="s">
        <v>231</v>
      </c>
      <c r="I6" s="111"/>
      <c r="J6" s="123"/>
    </row>
    <row r="7" ht="22.9" customHeight="1" spans="1:10">
      <c r="A7" s="113"/>
      <c r="B7" s="111"/>
      <c r="C7" s="111" t="s">
        <v>72</v>
      </c>
      <c r="D7" s="114"/>
      <c r="E7" s="114"/>
      <c r="F7" s="114"/>
      <c r="G7" s="114"/>
      <c r="H7" s="114"/>
      <c r="I7" s="114"/>
      <c r="J7" s="124"/>
    </row>
    <row r="8" ht="22.9" customHeight="1" spans="1:10">
      <c r="A8" s="113"/>
      <c r="B8" s="111"/>
      <c r="C8" s="111"/>
      <c r="D8" s="114"/>
      <c r="E8" s="114"/>
      <c r="F8" s="114"/>
      <c r="G8" s="114"/>
      <c r="H8" s="114"/>
      <c r="I8" s="114"/>
      <c r="J8" s="124"/>
    </row>
    <row r="9" ht="22.9" customHeight="1" spans="1:10">
      <c r="A9" s="113"/>
      <c r="B9" s="111"/>
      <c r="C9" s="111"/>
      <c r="D9" s="114"/>
      <c r="E9" s="114"/>
      <c r="F9" s="114"/>
      <c r="G9" s="114"/>
      <c r="H9" s="114"/>
      <c r="I9" s="114"/>
      <c r="J9" s="124"/>
    </row>
    <row r="10" ht="22.9" customHeight="1" spans="1:10">
      <c r="A10" s="113"/>
      <c r="B10" s="111"/>
      <c r="C10" s="111"/>
      <c r="D10" s="114"/>
      <c r="E10" s="114"/>
      <c r="F10" s="114"/>
      <c r="G10" s="114"/>
      <c r="H10" s="114"/>
      <c r="I10" s="114"/>
      <c r="J10" s="124"/>
    </row>
    <row r="11" ht="22.9" customHeight="1" spans="1:10">
      <c r="A11" s="113"/>
      <c r="B11" s="111"/>
      <c r="C11" s="111" t="s">
        <v>240</v>
      </c>
      <c r="D11" s="114"/>
      <c r="E11" s="114"/>
      <c r="F11" s="114"/>
      <c r="G11" s="114"/>
      <c r="H11" s="114"/>
      <c r="I11" s="114"/>
      <c r="J11" s="124"/>
    </row>
    <row r="12" ht="22.9" customHeight="1" spans="1:10">
      <c r="A12" s="113"/>
      <c r="B12" s="111"/>
      <c r="C12" s="111"/>
      <c r="D12" s="114"/>
      <c r="E12" s="114"/>
      <c r="F12" s="114"/>
      <c r="G12" s="114"/>
      <c r="H12" s="114"/>
      <c r="I12" s="114"/>
      <c r="J12" s="124"/>
    </row>
    <row r="13" ht="22.9" customHeight="1" spans="1:10">
      <c r="A13" s="113"/>
      <c r="B13" s="111"/>
      <c r="C13" s="111"/>
      <c r="D13" s="114"/>
      <c r="E13" s="114"/>
      <c r="F13" s="114"/>
      <c r="G13" s="114"/>
      <c r="H13" s="114"/>
      <c r="I13" s="114"/>
      <c r="J13" s="124"/>
    </row>
    <row r="14" ht="22.9" customHeight="1" spans="1:10">
      <c r="A14" s="113"/>
      <c r="B14" s="111"/>
      <c r="C14" s="111"/>
      <c r="D14" s="114"/>
      <c r="E14" s="114"/>
      <c r="F14" s="114"/>
      <c r="G14" s="114"/>
      <c r="H14" s="114"/>
      <c r="I14" s="114"/>
      <c r="J14" s="124"/>
    </row>
    <row r="15" ht="22.9" customHeight="1" spans="1:10">
      <c r="A15" s="113"/>
      <c r="B15" s="111"/>
      <c r="C15" s="111"/>
      <c r="D15" s="114"/>
      <c r="E15" s="114"/>
      <c r="F15" s="114"/>
      <c r="G15" s="114"/>
      <c r="H15" s="114"/>
      <c r="I15" s="114"/>
      <c r="J15" s="124"/>
    </row>
    <row r="16" ht="22.9" customHeight="1" spans="1:10">
      <c r="A16" s="113"/>
      <c r="B16" s="111"/>
      <c r="C16" s="111"/>
      <c r="D16" s="114"/>
      <c r="E16" s="114"/>
      <c r="F16" s="114"/>
      <c r="G16" s="114"/>
      <c r="H16" s="114"/>
      <c r="I16" s="114"/>
      <c r="J16" s="124"/>
    </row>
    <row r="17" ht="22.9" customHeight="1" spans="1:10">
      <c r="A17" s="113"/>
      <c r="B17" s="111"/>
      <c r="C17" s="111"/>
      <c r="D17" s="114"/>
      <c r="E17" s="114"/>
      <c r="F17" s="114"/>
      <c r="G17" s="114"/>
      <c r="H17" s="114"/>
      <c r="I17" s="114"/>
      <c r="J17" s="124"/>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13" activePane="bottomLeft" state="frozen"/>
      <selection/>
      <selection pane="bottomLeft" activeCell="F14" sqref="F14"/>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ht="24.95" customHeight="1" spans="1:10">
      <c r="A1" s="103"/>
      <c r="B1" s="104"/>
      <c r="C1" s="104"/>
      <c r="D1" s="104"/>
      <c r="E1" s="105"/>
      <c r="F1" s="105"/>
      <c r="G1" s="106"/>
      <c r="H1" s="106"/>
      <c r="I1" s="119" t="s">
        <v>241</v>
      </c>
      <c r="J1" s="110"/>
    </row>
    <row r="2" ht="22.9" customHeight="1" spans="1:10">
      <c r="A2" s="103"/>
      <c r="B2" s="107" t="s">
        <v>242</v>
      </c>
      <c r="C2" s="107"/>
      <c r="D2" s="107"/>
      <c r="E2" s="107"/>
      <c r="F2" s="107"/>
      <c r="G2" s="107"/>
      <c r="H2" s="107"/>
      <c r="I2" s="107"/>
      <c r="J2" s="110" t="s">
        <v>3</v>
      </c>
    </row>
    <row r="3" ht="19.5" customHeight="1" spans="1:10">
      <c r="A3" s="108"/>
      <c r="B3" s="109" t="s">
        <v>5</v>
      </c>
      <c r="C3" s="109"/>
      <c r="D3" s="109"/>
      <c r="E3" s="109"/>
      <c r="F3" s="109"/>
      <c r="G3" s="108"/>
      <c r="H3" s="108"/>
      <c r="I3" s="120" t="s">
        <v>6</v>
      </c>
      <c r="J3" s="121"/>
    </row>
    <row r="4" ht="24.4" customHeight="1" spans="1:10">
      <c r="A4" s="110"/>
      <c r="B4" s="111" t="s">
        <v>9</v>
      </c>
      <c r="C4" s="111"/>
      <c r="D4" s="111"/>
      <c r="E4" s="111"/>
      <c r="F4" s="111"/>
      <c r="G4" s="111" t="s">
        <v>243</v>
      </c>
      <c r="H4" s="111"/>
      <c r="I4" s="111"/>
      <c r="J4" s="122"/>
    </row>
    <row r="5" ht="24.4" customHeight="1" spans="1:10">
      <c r="A5" s="112"/>
      <c r="B5" s="111" t="s">
        <v>91</v>
      </c>
      <c r="C5" s="111"/>
      <c r="D5" s="111"/>
      <c r="E5" s="111" t="s">
        <v>70</v>
      </c>
      <c r="F5" s="111" t="s">
        <v>71</v>
      </c>
      <c r="G5" s="111" t="s">
        <v>59</v>
      </c>
      <c r="H5" s="111" t="s">
        <v>87</v>
      </c>
      <c r="I5" s="111" t="s">
        <v>88</v>
      </c>
      <c r="J5" s="122"/>
    </row>
    <row r="6" ht="24.4" customHeight="1" spans="1:10">
      <c r="A6" s="112"/>
      <c r="B6" s="111" t="s">
        <v>92</v>
      </c>
      <c r="C6" s="111" t="s">
        <v>93</v>
      </c>
      <c r="D6" s="111" t="s">
        <v>94</v>
      </c>
      <c r="E6" s="111"/>
      <c r="F6" s="111"/>
      <c r="G6" s="111"/>
      <c r="H6" s="111"/>
      <c r="I6" s="111"/>
      <c r="J6" s="123"/>
    </row>
    <row r="7" ht="22.9" customHeight="1" spans="1:10">
      <c r="A7" s="113"/>
      <c r="B7" s="111"/>
      <c r="C7" s="111"/>
      <c r="D7" s="111"/>
      <c r="E7" s="111"/>
      <c r="F7" s="111" t="s">
        <v>72</v>
      </c>
      <c r="G7" s="114"/>
      <c r="H7" s="114"/>
      <c r="I7" s="114"/>
      <c r="J7" s="124"/>
    </row>
    <row r="8" ht="22.9" customHeight="1" spans="1:10">
      <c r="A8" s="112"/>
      <c r="B8" s="115"/>
      <c r="C8" s="115"/>
      <c r="D8" s="115"/>
      <c r="E8" s="115"/>
      <c r="F8" s="115" t="s">
        <v>23</v>
      </c>
      <c r="G8" s="116"/>
      <c r="H8" s="116"/>
      <c r="I8" s="116"/>
      <c r="J8" s="122"/>
    </row>
    <row r="9" ht="22.9" customHeight="1" spans="1:10">
      <c r="A9" s="112"/>
      <c r="B9" s="115"/>
      <c r="C9" s="115"/>
      <c r="D9" s="115"/>
      <c r="E9" s="115"/>
      <c r="F9" s="115"/>
      <c r="G9" s="116"/>
      <c r="H9" s="116"/>
      <c r="I9" s="116"/>
      <c r="J9" s="122"/>
    </row>
    <row r="10" ht="22.9" customHeight="1" spans="1:10">
      <c r="A10" s="112"/>
      <c r="B10" s="115"/>
      <c r="C10" s="115"/>
      <c r="D10" s="115"/>
      <c r="E10" s="115"/>
      <c r="F10" s="115"/>
      <c r="G10" s="116"/>
      <c r="H10" s="116"/>
      <c r="I10" s="116"/>
      <c r="J10" s="122"/>
    </row>
    <row r="11" ht="22.9" customHeight="1" spans="1:10">
      <c r="A11" s="112"/>
      <c r="B11" s="115"/>
      <c r="C11" s="115"/>
      <c r="D11" s="115"/>
      <c r="E11" s="115"/>
      <c r="F11" s="115"/>
      <c r="G11" s="116"/>
      <c r="H11" s="116"/>
      <c r="I11" s="116"/>
      <c r="J11" s="122"/>
    </row>
    <row r="12" ht="22.9" customHeight="1" spans="1:10">
      <c r="A12" s="112"/>
      <c r="B12" s="115"/>
      <c r="C12" s="115"/>
      <c r="D12" s="115"/>
      <c r="E12" s="115"/>
      <c r="F12" s="115"/>
      <c r="G12" s="116"/>
      <c r="H12" s="116"/>
      <c r="I12" s="116"/>
      <c r="J12" s="122"/>
    </row>
    <row r="13" ht="22.9" customHeight="1" spans="1:10">
      <c r="A13" s="112"/>
      <c r="B13" s="115"/>
      <c r="C13" s="115"/>
      <c r="D13" s="115"/>
      <c r="E13" s="115" t="s">
        <v>240</v>
      </c>
      <c r="F13" s="115"/>
      <c r="G13" s="116"/>
      <c r="H13" s="116"/>
      <c r="I13" s="116"/>
      <c r="J13" s="122"/>
    </row>
    <row r="14" ht="22.9" customHeight="1" spans="1:10">
      <c r="A14" s="112"/>
      <c r="B14" s="115"/>
      <c r="C14" s="115"/>
      <c r="D14" s="115"/>
      <c r="E14" s="115"/>
      <c r="F14" s="115"/>
      <c r="G14" s="116"/>
      <c r="H14" s="116"/>
      <c r="I14" s="116"/>
      <c r="J14" s="122"/>
    </row>
    <row r="15" ht="22.9" customHeight="1" spans="1:10">
      <c r="A15" s="112"/>
      <c r="B15" s="115"/>
      <c r="C15" s="115"/>
      <c r="D15" s="115"/>
      <c r="E15" s="115"/>
      <c r="F15" s="115"/>
      <c r="G15" s="116"/>
      <c r="H15" s="116"/>
      <c r="I15" s="116"/>
      <c r="J15" s="122"/>
    </row>
    <row r="16" ht="22.9" customHeight="1" spans="1:10">
      <c r="A16" s="112"/>
      <c r="B16" s="115"/>
      <c r="C16" s="115"/>
      <c r="D16" s="115"/>
      <c r="E16" s="115"/>
      <c r="F16" s="115" t="s">
        <v>23</v>
      </c>
      <c r="G16" s="116"/>
      <c r="H16" s="116"/>
      <c r="I16" s="116"/>
      <c r="J16" s="122"/>
    </row>
    <row r="17" ht="22.9" customHeight="1" spans="1:10">
      <c r="A17" s="112"/>
      <c r="B17" s="115"/>
      <c r="C17" s="115"/>
      <c r="D17" s="115"/>
      <c r="E17" s="115"/>
      <c r="F17" s="115" t="s">
        <v>107</v>
      </c>
      <c r="G17" s="116"/>
      <c r="H17" s="116"/>
      <c r="I17" s="116"/>
      <c r="J17" s="123"/>
    </row>
    <row r="18" ht="9.75" customHeight="1" spans="1:10">
      <c r="A18" s="117"/>
      <c r="B18" s="118"/>
      <c r="C18" s="118"/>
      <c r="D18" s="118"/>
      <c r="E18" s="118"/>
      <c r="F18" s="117"/>
      <c r="G18" s="117"/>
      <c r="H18" s="117"/>
      <c r="I18" s="117"/>
      <c r="J18" s="125"/>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
  <sheetViews>
    <sheetView workbookViewId="0">
      <selection activeCell="A3" sqref="A3:F3"/>
    </sheetView>
  </sheetViews>
  <sheetFormatPr defaultColWidth="8" defaultRowHeight="13.5"/>
  <cols>
    <col min="1" max="1" width="5" style="74" customWidth="1"/>
    <col min="2" max="2" width="9.75" style="75" customWidth="1"/>
    <col min="3" max="3" width="23.125" style="74" customWidth="1"/>
    <col min="4" max="4" width="8.25" style="75" customWidth="1"/>
    <col min="5" max="5" width="6" style="75" customWidth="1"/>
    <col min="6" max="6" width="6.75" style="75" customWidth="1"/>
    <col min="7" max="10" width="8" style="75"/>
    <col min="11" max="11" width="6.25" style="75" customWidth="1"/>
    <col min="12" max="12" width="7.25" style="75" customWidth="1"/>
    <col min="13" max="13" width="8.125" style="75" customWidth="1"/>
    <col min="14" max="14" width="8.875" style="75" customWidth="1"/>
    <col min="15" max="15" width="6.875" style="75" customWidth="1"/>
    <col min="16" max="16" width="8" style="75"/>
    <col min="17" max="17" width="5.75" style="75" customWidth="1"/>
    <col min="18" max="18" width="12.25" style="75" customWidth="1"/>
    <col min="19" max="16384" width="8" style="75"/>
  </cols>
  <sheetData>
    <row r="1" ht="22.9" customHeight="1" spans="1:18">
      <c r="A1" s="76"/>
      <c r="B1" s="77"/>
      <c r="C1" s="78"/>
      <c r="D1" s="77"/>
      <c r="R1" s="99" t="s">
        <v>244</v>
      </c>
    </row>
    <row r="2" ht="33" customHeight="1" spans="1:18">
      <c r="A2" s="79" t="s">
        <v>245</v>
      </c>
      <c r="B2" s="79"/>
      <c r="C2" s="79"/>
      <c r="D2" s="79"/>
      <c r="E2" s="79"/>
      <c r="F2" s="79"/>
      <c r="G2" s="79"/>
      <c r="H2" s="79"/>
      <c r="I2" s="79"/>
      <c r="J2" s="79"/>
      <c r="K2" s="79"/>
      <c r="L2" s="79"/>
      <c r="M2" s="79"/>
      <c r="N2" s="79"/>
      <c r="O2" s="79"/>
      <c r="P2" s="79"/>
      <c r="Q2" s="79"/>
      <c r="R2" s="79"/>
    </row>
    <row r="3" s="71" customFormat="1" ht="18.95" customHeight="1" spans="1:18">
      <c r="A3" s="80" t="s">
        <v>5</v>
      </c>
      <c r="B3" s="80"/>
      <c r="C3" s="80"/>
      <c r="D3" s="80"/>
      <c r="E3" s="80"/>
      <c r="F3" s="80"/>
      <c r="G3" s="81"/>
      <c r="H3" s="82"/>
      <c r="I3" s="82"/>
      <c r="J3" s="82"/>
      <c r="K3" s="82"/>
      <c r="L3" s="82"/>
      <c r="M3" s="82"/>
      <c r="N3" s="82"/>
      <c r="O3" s="82"/>
      <c r="P3" s="82"/>
      <c r="Q3" s="100" t="s">
        <v>6</v>
      </c>
      <c r="R3" s="100"/>
    </row>
    <row r="4" s="72" customFormat="1" ht="18" customHeight="1" spans="1:18">
      <c r="A4" s="83" t="s">
        <v>246</v>
      </c>
      <c r="B4" s="84" t="s">
        <v>247</v>
      </c>
      <c r="C4" s="83" t="s">
        <v>248</v>
      </c>
      <c r="D4" s="83" t="s">
        <v>249</v>
      </c>
      <c r="E4" s="84" t="s">
        <v>250</v>
      </c>
      <c r="F4" s="84" t="s">
        <v>251</v>
      </c>
      <c r="G4" s="83" t="s">
        <v>252</v>
      </c>
      <c r="H4" s="85" t="s">
        <v>253</v>
      </c>
      <c r="I4" s="95"/>
      <c r="J4" s="95"/>
      <c r="K4" s="95"/>
      <c r="L4" s="95"/>
      <c r="M4" s="95"/>
      <c r="N4" s="95"/>
      <c r="O4" s="95"/>
      <c r="P4" s="95"/>
      <c r="Q4" s="96"/>
      <c r="R4" s="84" t="s">
        <v>254</v>
      </c>
    </row>
    <row r="5" s="72" customFormat="1" ht="18" customHeight="1" spans="1:18">
      <c r="A5" s="83"/>
      <c r="B5" s="86"/>
      <c r="C5" s="83"/>
      <c r="D5" s="83"/>
      <c r="E5" s="86"/>
      <c r="F5" s="86"/>
      <c r="G5" s="83"/>
      <c r="H5" s="83" t="s">
        <v>59</v>
      </c>
      <c r="I5" s="85" t="s">
        <v>255</v>
      </c>
      <c r="J5" s="95"/>
      <c r="K5" s="95"/>
      <c r="L5" s="95"/>
      <c r="M5" s="95"/>
      <c r="N5" s="96"/>
      <c r="O5" s="84" t="s">
        <v>256</v>
      </c>
      <c r="P5" s="84" t="s">
        <v>257</v>
      </c>
      <c r="Q5" s="84" t="s">
        <v>258</v>
      </c>
      <c r="R5" s="86"/>
    </row>
    <row r="6" s="72" customFormat="1" ht="33" customHeight="1" spans="1:18">
      <c r="A6" s="83"/>
      <c r="B6" s="86"/>
      <c r="C6" s="83"/>
      <c r="D6" s="83"/>
      <c r="E6" s="86"/>
      <c r="F6" s="86"/>
      <c r="G6" s="83"/>
      <c r="H6" s="83"/>
      <c r="I6" s="83" t="s">
        <v>156</v>
      </c>
      <c r="J6" s="85" t="s">
        <v>259</v>
      </c>
      <c r="K6" s="83" t="s">
        <v>260</v>
      </c>
      <c r="L6" s="83"/>
      <c r="M6" s="83" t="s">
        <v>261</v>
      </c>
      <c r="N6" s="83"/>
      <c r="O6" s="86"/>
      <c r="P6" s="86"/>
      <c r="Q6" s="86"/>
      <c r="R6" s="86"/>
    </row>
    <row r="7" s="72" customFormat="1" ht="33.95" customHeight="1" spans="1:18">
      <c r="A7" s="83"/>
      <c r="B7" s="87"/>
      <c r="C7" s="83"/>
      <c r="D7" s="83"/>
      <c r="E7" s="87"/>
      <c r="F7" s="87"/>
      <c r="G7" s="83"/>
      <c r="H7" s="83"/>
      <c r="I7" s="83"/>
      <c r="J7" s="97"/>
      <c r="K7" s="83" t="s">
        <v>213</v>
      </c>
      <c r="L7" s="83" t="s">
        <v>262</v>
      </c>
      <c r="M7" s="83" t="s">
        <v>213</v>
      </c>
      <c r="N7" s="83" t="s">
        <v>262</v>
      </c>
      <c r="O7" s="87"/>
      <c r="P7" s="87"/>
      <c r="Q7" s="87"/>
      <c r="R7" s="87"/>
    </row>
    <row r="8" s="71" customFormat="1" ht="39" customHeight="1" spans="1:18">
      <c r="A8" s="88">
        <v>1</v>
      </c>
      <c r="B8" s="88" t="s">
        <v>263</v>
      </c>
      <c r="C8" s="89" t="s">
        <v>264</v>
      </c>
      <c r="D8" s="88" t="s">
        <v>265</v>
      </c>
      <c r="E8" s="88">
        <v>12</v>
      </c>
      <c r="F8" s="90">
        <v>0.5</v>
      </c>
      <c r="G8" s="90">
        <v>6</v>
      </c>
      <c r="H8" s="91">
        <v>6</v>
      </c>
      <c r="I8" s="90">
        <v>6</v>
      </c>
      <c r="J8" s="90">
        <v>2</v>
      </c>
      <c r="K8" s="90"/>
      <c r="L8" s="90"/>
      <c r="M8" s="90">
        <v>4</v>
      </c>
      <c r="N8" s="90" t="s">
        <v>266</v>
      </c>
      <c r="O8" s="88"/>
      <c r="P8" s="88"/>
      <c r="Q8" s="91"/>
      <c r="R8" s="101" t="s">
        <v>267</v>
      </c>
    </row>
    <row r="9" s="71" customFormat="1" ht="39" customHeight="1" spans="1:18">
      <c r="A9" s="88">
        <v>2</v>
      </c>
      <c r="B9" s="88" t="s">
        <v>268</v>
      </c>
      <c r="C9" s="89" t="s">
        <v>264</v>
      </c>
      <c r="D9" s="88" t="s">
        <v>265</v>
      </c>
      <c r="E9" s="88">
        <v>5</v>
      </c>
      <c r="F9" s="90">
        <v>0.18</v>
      </c>
      <c r="G9" s="90">
        <v>0.9</v>
      </c>
      <c r="H9" s="90">
        <v>0.9</v>
      </c>
      <c r="I9" s="90">
        <v>0.9</v>
      </c>
      <c r="J9" s="90">
        <v>0.9</v>
      </c>
      <c r="K9" s="91"/>
      <c r="L9" s="91"/>
      <c r="M9" s="91"/>
      <c r="N9" s="88"/>
      <c r="O9" s="88"/>
      <c r="P9" s="88"/>
      <c r="Q9" s="88"/>
      <c r="R9" s="101"/>
    </row>
    <row r="10" s="71" customFormat="1" ht="39" customHeight="1" spans="1:18">
      <c r="A10" s="88"/>
      <c r="B10" s="88"/>
      <c r="C10" s="89"/>
      <c r="D10" s="88"/>
      <c r="E10" s="88"/>
      <c r="F10" s="91"/>
      <c r="G10" s="91"/>
      <c r="H10" s="91"/>
      <c r="I10" s="91"/>
      <c r="J10" s="91"/>
      <c r="K10" s="91"/>
      <c r="L10" s="91"/>
      <c r="M10" s="91"/>
      <c r="N10" s="88"/>
      <c r="O10" s="88"/>
      <c r="P10" s="88"/>
      <c r="Q10" s="88"/>
      <c r="R10" s="101"/>
    </row>
    <row r="11" s="71" customFormat="1" ht="39" customHeight="1" spans="1:18">
      <c r="A11" s="88"/>
      <c r="B11" s="88"/>
      <c r="C11" s="89"/>
      <c r="D11" s="88"/>
      <c r="E11" s="88"/>
      <c r="F11" s="91"/>
      <c r="G11" s="91"/>
      <c r="H11" s="91"/>
      <c r="I11" s="91"/>
      <c r="J11" s="91"/>
      <c r="K11" s="91"/>
      <c r="L11" s="91"/>
      <c r="N11" s="88"/>
      <c r="O11" s="88"/>
      <c r="P11" s="88"/>
      <c r="Q11" s="88"/>
      <c r="R11" s="101"/>
    </row>
    <row r="12" s="71" customFormat="1" ht="39" customHeight="1" spans="1:18">
      <c r="A12" s="88"/>
      <c r="B12" s="88"/>
      <c r="C12" s="89"/>
      <c r="D12" s="88"/>
      <c r="E12" s="88"/>
      <c r="F12" s="91"/>
      <c r="G12" s="91"/>
      <c r="H12" s="91"/>
      <c r="I12" s="91"/>
      <c r="J12" s="91"/>
      <c r="K12" s="91"/>
      <c r="L12" s="91"/>
      <c r="M12" s="91"/>
      <c r="N12" s="88"/>
      <c r="O12" s="88"/>
      <c r="P12" s="88"/>
      <c r="Q12" s="88"/>
      <c r="R12" s="101"/>
    </row>
    <row r="13" s="71" customFormat="1" ht="39" customHeight="1" spans="1:18">
      <c r="A13" s="88"/>
      <c r="B13" s="88"/>
      <c r="C13" s="89"/>
      <c r="D13" s="88"/>
      <c r="E13" s="88"/>
      <c r="F13" s="91"/>
      <c r="G13" s="91"/>
      <c r="H13" s="91"/>
      <c r="I13" s="91"/>
      <c r="J13" s="91"/>
      <c r="K13" s="91"/>
      <c r="L13" s="91"/>
      <c r="M13" s="91"/>
      <c r="N13" s="88"/>
      <c r="O13" s="88"/>
      <c r="P13" s="88"/>
      <c r="Q13" s="88"/>
      <c r="R13" s="101"/>
    </row>
    <row r="14" s="73" customFormat="1" ht="57" customHeight="1" spans="1:18">
      <c r="A14" s="92" t="s">
        <v>269</v>
      </c>
      <c r="B14" s="93"/>
      <c r="C14" s="93"/>
      <c r="D14" s="93"/>
      <c r="E14" s="93"/>
      <c r="F14" s="94"/>
      <c r="G14" s="90">
        <f>SUM(G8:G13)</f>
        <v>6.9</v>
      </c>
      <c r="H14" s="90">
        <f>I14+O14+P14+Q14</f>
        <v>6.9</v>
      </c>
      <c r="I14" s="90">
        <v>6.9</v>
      </c>
      <c r="J14" s="90">
        <v>2.9</v>
      </c>
      <c r="K14" s="90"/>
      <c r="L14" s="90"/>
      <c r="M14" s="90">
        <f>SUM(M8:M13)</f>
        <v>4</v>
      </c>
      <c r="N14" s="98"/>
      <c r="O14" s="98"/>
      <c r="P14" s="98"/>
      <c r="Q14" s="98"/>
      <c r="R14" s="102"/>
    </row>
  </sheetData>
  <mergeCells count="23">
    <mergeCell ref="A1:B1"/>
    <mergeCell ref="A2:R2"/>
    <mergeCell ref="A3:F3"/>
    <mergeCell ref="Q3:R3"/>
    <mergeCell ref="H4:Q4"/>
    <mergeCell ref="I5:N5"/>
    <mergeCell ref="K6:L6"/>
    <mergeCell ref="M6:N6"/>
    <mergeCell ref="A14:F14"/>
    <mergeCell ref="A4:A7"/>
    <mergeCell ref="B4:B7"/>
    <mergeCell ref="C4:C7"/>
    <mergeCell ref="D4:D7"/>
    <mergeCell ref="E4:E7"/>
    <mergeCell ref="F4:F7"/>
    <mergeCell ref="G4:G7"/>
    <mergeCell ref="H5:H7"/>
    <mergeCell ref="I6:I7"/>
    <mergeCell ref="J6:J7"/>
    <mergeCell ref="O5:O7"/>
    <mergeCell ref="P5:P7"/>
    <mergeCell ref="Q5:Q7"/>
    <mergeCell ref="R4:R7"/>
  </mergeCells>
  <pageMargins left="0.590277777777778" right="0.393055555555556" top="1" bottom="1" header="0.5" footer="0.5"/>
  <pageSetup paperSize="9" scale="83"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topLeftCell="A12" workbookViewId="0">
      <selection activeCell="E26" sqref="E26:F26"/>
    </sheetView>
  </sheetViews>
  <sheetFormatPr defaultColWidth="7.625" defaultRowHeight="14.25" outlineLevelCol="7"/>
  <cols>
    <col min="1" max="1" width="6.125" style="36" customWidth="1"/>
    <col min="2" max="2" width="8.375" style="37" customWidth="1"/>
    <col min="3" max="3" width="5.125" style="37" customWidth="1"/>
    <col min="4" max="4" width="3.875" style="37" customWidth="1"/>
    <col min="5" max="5" width="18" style="37" customWidth="1"/>
    <col min="6" max="6" width="22.25" style="37" customWidth="1"/>
    <col min="7" max="7" width="11.375" style="37" customWidth="1"/>
    <col min="8" max="8" width="11.5" style="37" customWidth="1"/>
    <col min="9" max="16384" width="7.625" style="37"/>
  </cols>
  <sheetData>
    <row r="1" s="34" customFormat="1" ht="20.45" customHeight="1" spans="1:8">
      <c r="A1" s="38"/>
      <c r="B1" s="38"/>
      <c r="C1" s="39"/>
      <c r="D1" s="39"/>
      <c r="H1" s="40" t="s">
        <v>270</v>
      </c>
    </row>
    <row r="2" ht="32.45" customHeight="1" spans="1:8">
      <c r="A2" s="41" t="s">
        <v>271</v>
      </c>
      <c r="B2" s="41"/>
      <c r="C2" s="41"/>
      <c r="D2" s="41"/>
      <c r="E2" s="41"/>
      <c r="F2" s="41"/>
      <c r="G2" s="41"/>
      <c r="H2" s="41"/>
    </row>
    <row r="3" ht="18" customHeight="1" spans="1:8">
      <c r="A3" s="42" t="s">
        <v>272</v>
      </c>
      <c r="B3" s="42"/>
      <c r="C3" s="42"/>
      <c r="D3" s="42"/>
      <c r="E3" s="42"/>
      <c r="F3" s="42"/>
      <c r="G3" s="42"/>
      <c r="H3" s="42"/>
    </row>
    <row r="4" s="35" customFormat="1" ht="21.95" customHeight="1" spans="1:8">
      <c r="A4" s="43" t="s">
        <v>273</v>
      </c>
      <c r="B4" s="44"/>
      <c r="C4" s="45"/>
      <c r="D4" s="46" t="s">
        <v>232</v>
      </c>
      <c r="E4" s="47"/>
      <c r="F4" s="47"/>
      <c r="G4" s="47"/>
      <c r="H4" s="48"/>
    </row>
    <row r="5" s="35" customFormat="1" ht="16.9" customHeight="1" spans="1:8">
      <c r="A5" s="49" t="s">
        <v>274</v>
      </c>
      <c r="B5" s="50" t="s">
        <v>275</v>
      </c>
      <c r="C5" s="51"/>
      <c r="D5" s="50" t="s">
        <v>276</v>
      </c>
      <c r="E5" s="51"/>
      <c r="F5" s="43" t="s">
        <v>277</v>
      </c>
      <c r="G5" s="44"/>
      <c r="H5" s="45"/>
    </row>
    <row r="6" s="35" customFormat="1" ht="16.9" customHeight="1" spans="1:8">
      <c r="A6" s="49"/>
      <c r="B6" s="52"/>
      <c r="C6" s="53"/>
      <c r="D6" s="52"/>
      <c r="E6" s="53"/>
      <c r="F6" s="54" t="s">
        <v>278</v>
      </c>
      <c r="G6" s="54" t="s">
        <v>279</v>
      </c>
      <c r="H6" s="54" t="s">
        <v>258</v>
      </c>
    </row>
    <row r="7" s="35" customFormat="1" ht="35.25" customHeight="1" spans="1:8">
      <c r="A7" s="49"/>
      <c r="B7" s="43" t="s">
        <v>280</v>
      </c>
      <c r="C7" s="45"/>
      <c r="D7" s="46" t="s">
        <v>281</v>
      </c>
      <c r="E7" s="48"/>
      <c r="F7" s="55">
        <v>399.45</v>
      </c>
      <c r="G7" s="55">
        <v>399.45</v>
      </c>
      <c r="H7" s="55"/>
    </row>
    <row r="8" s="35" customFormat="1" ht="27.75" customHeight="1" spans="1:8">
      <c r="A8" s="49"/>
      <c r="B8" s="43" t="s">
        <v>282</v>
      </c>
      <c r="C8" s="45"/>
      <c r="D8" s="46" t="s">
        <v>283</v>
      </c>
      <c r="E8" s="48"/>
      <c r="F8" s="55">
        <v>54.85</v>
      </c>
      <c r="G8" s="55">
        <v>54.85</v>
      </c>
      <c r="H8" s="55"/>
    </row>
    <row r="9" s="35" customFormat="1" ht="38.25" customHeight="1" spans="1:8">
      <c r="A9" s="49"/>
      <c r="B9" s="43" t="s">
        <v>88</v>
      </c>
      <c r="C9" s="45"/>
      <c r="D9" s="46" t="s">
        <v>284</v>
      </c>
      <c r="E9" s="48"/>
      <c r="F9" s="56">
        <v>967.8</v>
      </c>
      <c r="G9" s="56">
        <v>967.8</v>
      </c>
      <c r="H9" s="55"/>
    </row>
    <row r="10" s="35" customFormat="1" ht="16.9" customHeight="1" spans="1:8">
      <c r="A10" s="49"/>
      <c r="B10" s="57" t="s">
        <v>285</v>
      </c>
      <c r="C10" s="58"/>
      <c r="D10" s="58"/>
      <c r="E10" s="59"/>
      <c r="F10" s="60">
        <f>SUM(F7:F9)</f>
        <v>1422.1</v>
      </c>
      <c r="G10" s="60">
        <f>SUM(G7:G9)</f>
        <v>1422.1</v>
      </c>
      <c r="H10" s="49">
        <f>SUM(H7:H9)</f>
        <v>0</v>
      </c>
    </row>
    <row r="11" s="35" customFormat="1" ht="287.25" customHeight="1" spans="1:8">
      <c r="A11" s="61" t="s">
        <v>286</v>
      </c>
      <c r="B11" s="62" t="s">
        <v>287</v>
      </c>
      <c r="C11" s="63"/>
      <c r="D11" s="63"/>
      <c r="E11" s="63"/>
      <c r="F11" s="63"/>
      <c r="G11" s="63"/>
      <c r="H11" s="64"/>
    </row>
    <row r="12" s="35" customFormat="1" ht="24.75" customHeight="1" spans="1:8">
      <c r="A12" s="49" t="s">
        <v>288</v>
      </c>
      <c r="B12" s="49" t="s">
        <v>289</v>
      </c>
      <c r="C12" s="57" t="s">
        <v>290</v>
      </c>
      <c r="D12" s="59"/>
      <c r="E12" s="57" t="s">
        <v>291</v>
      </c>
      <c r="F12" s="65"/>
      <c r="G12" s="58" t="s">
        <v>292</v>
      </c>
      <c r="H12" s="59"/>
    </row>
    <row r="13" s="35" customFormat="1" ht="31.5" customHeight="1" spans="1:8">
      <c r="A13" s="49"/>
      <c r="B13" s="54" t="s">
        <v>293</v>
      </c>
      <c r="C13" s="50" t="s">
        <v>294</v>
      </c>
      <c r="D13" s="51"/>
      <c r="E13" s="66" t="s">
        <v>295</v>
      </c>
      <c r="F13" s="66"/>
      <c r="G13" s="50"/>
      <c r="H13" s="51"/>
    </row>
    <row r="14" s="35" customFormat="1" ht="27.75" customHeight="1" spans="1:8">
      <c r="A14" s="49"/>
      <c r="B14" s="54"/>
      <c r="C14" s="67"/>
      <c r="D14" s="68"/>
      <c r="E14" s="66" t="s">
        <v>296</v>
      </c>
      <c r="F14" s="66"/>
      <c r="G14" s="67"/>
      <c r="H14" s="68"/>
    </row>
    <row r="15" s="35" customFormat="1" ht="30.75" customHeight="1" spans="1:8">
      <c r="A15" s="49"/>
      <c r="B15" s="54"/>
      <c r="C15" s="52"/>
      <c r="D15" s="53"/>
      <c r="E15" s="66" t="s">
        <v>297</v>
      </c>
      <c r="F15" s="66"/>
      <c r="G15" s="52"/>
      <c r="H15" s="53"/>
    </row>
    <row r="16" s="35" customFormat="1" ht="18.75" customHeight="1" spans="1:8">
      <c r="A16" s="49"/>
      <c r="B16" s="54"/>
      <c r="C16" s="50" t="s">
        <v>298</v>
      </c>
      <c r="D16" s="51"/>
      <c r="E16" s="66" t="s">
        <v>299</v>
      </c>
      <c r="F16" s="66"/>
      <c r="G16" s="50"/>
      <c r="H16" s="51"/>
    </row>
    <row r="17" s="35" customFormat="1" ht="31.5" customHeight="1" spans="1:8">
      <c r="A17" s="49"/>
      <c r="B17" s="54"/>
      <c r="C17" s="67"/>
      <c r="D17" s="68"/>
      <c r="E17" s="66" t="s">
        <v>300</v>
      </c>
      <c r="F17" s="66"/>
      <c r="G17" s="67"/>
      <c r="H17" s="68"/>
    </row>
    <row r="18" s="35" customFormat="1" ht="52.5" customHeight="1" spans="1:8">
      <c r="A18" s="49"/>
      <c r="B18" s="54"/>
      <c r="C18" s="52"/>
      <c r="D18" s="53"/>
      <c r="E18" s="66" t="s">
        <v>301</v>
      </c>
      <c r="F18" s="66"/>
      <c r="G18" s="52"/>
      <c r="H18" s="53"/>
    </row>
    <row r="19" s="35" customFormat="1" ht="27.75" customHeight="1" spans="1:8">
      <c r="A19" s="49"/>
      <c r="B19" s="54"/>
      <c r="C19" s="50" t="s">
        <v>302</v>
      </c>
      <c r="D19" s="51"/>
      <c r="E19" s="46" t="s">
        <v>303</v>
      </c>
      <c r="F19" s="69"/>
      <c r="G19" s="43" t="s">
        <v>304</v>
      </c>
      <c r="H19" s="45"/>
    </row>
    <row r="20" s="35" customFormat="1" ht="23.25" customHeight="1" spans="1:8">
      <c r="A20" s="49"/>
      <c r="B20" s="54"/>
      <c r="C20" s="50" t="s">
        <v>305</v>
      </c>
      <c r="D20" s="51"/>
      <c r="E20" s="66" t="s">
        <v>306</v>
      </c>
      <c r="F20" s="66"/>
      <c r="G20" s="43" t="s">
        <v>307</v>
      </c>
      <c r="H20" s="45"/>
    </row>
    <row r="21" s="35" customFormat="1" ht="26.25" customHeight="1" spans="1:8">
      <c r="A21" s="49"/>
      <c r="B21" s="54"/>
      <c r="C21" s="67"/>
      <c r="D21" s="68"/>
      <c r="E21" s="66" t="s">
        <v>308</v>
      </c>
      <c r="F21" s="66"/>
      <c r="G21" s="43" t="s">
        <v>309</v>
      </c>
      <c r="H21" s="45"/>
    </row>
    <row r="22" s="35" customFormat="1" ht="25.5" customHeight="1" spans="1:8">
      <c r="A22" s="49"/>
      <c r="B22" s="54"/>
      <c r="C22" s="52"/>
      <c r="D22" s="53"/>
      <c r="E22" s="66" t="s">
        <v>310</v>
      </c>
      <c r="F22" s="66"/>
      <c r="G22" s="43" t="s">
        <v>311</v>
      </c>
      <c r="H22" s="45"/>
    </row>
    <row r="23" s="35" customFormat="1" ht="24.75" customHeight="1" spans="1:8">
      <c r="A23" s="49"/>
      <c r="B23" s="54" t="s">
        <v>312</v>
      </c>
      <c r="C23" s="50" t="s">
        <v>313</v>
      </c>
      <c r="D23" s="51"/>
      <c r="E23" s="46" t="s">
        <v>314</v>
      </c>
      <c r="F23" s="69"/>
      <c r="G23" s="43" t="s">
        <v>314</v>
      </c>
      <c r="H23" s="45"/>
    </row>
    <row r="24" s="35" customFormat="1" ht="33" customHeight="1" spans="1:8">
      <c r="A24" s="49"/>
      <c r="B24" s="54"/>
      <c r="C24" s="50" t="s">
        <v>315</v>
      </c>
      <c r="D24" s="51"/>
      <c r="E24" s="46" t="s">
        <v>316</v>
      </c>
      <c r="F24" s="69"/>
      <c r="G24" s="43" t="s">
        <v>314</v>
      </c>
      <c r="H24" s="45"/>
    </row>
    <row r="25" s="35" customFormat="1" ht="24" customHeight="1" spans="1:8">
      <c r="A25" s="49"/>
      <c r="B25" s="54"/>
      <c r="C25" s="50" t="s">
        <v>317</v>
      </c>
      <c r="D25" s="51"/>
      <c r="E25" s="46" t="s">
        <v>318</v>
      </c>
      <c r="F25" s="69"/>
      <c r="G25" s="43" t="s">
        <v>314</v>
      </c>
      <c r="H25" s="45"/>
    </row>
    <row r="26" s="35" customFormat="1" ht="34.5" customHeight="1" spans="1:8">
      <c r="A26" s="49"/>
      <c r="B26" s="54"/>
      <c r="C26" s="50" t="s">
        <v>319</v>
      </c>
      <c r="D26" s="51"/>
      <c r="E26" s="46" t="s">
        <v>320</v>
      </c>
      <c r="F26" s="69"/>
      <c r="G26" s="46" t="s">
        <v>321</v>
      </c>
      <c r="H26" s="48"/>
    </row>
    <row r="27" s="35" customFormat="1" ht="32.25" customHeight="1" spans="1:8">
      <c r="A27" s="49"/>
      <c r="B27" s="54" t="s">
        <v>322</v>
      </c>
      <c r="C27" s="54" t="s">
        <v>323</v>
      </c>
      <c r="D27" s="54"/>
      <c r="E27" s="46" t="s">
        <v>324</v>
      </c>
      <c r="F27" s="69"/>
      <c r="G27" s="46" t="s">
        <v>324</v>
      </c>
      <c r="H27" s="69"/>
    </row>
    <row r="28" s="35" customFormat="1" ht="12" spans="1:1">
      <c r="A28" s="70"/>
    </row>
  </sheetData>
  <mergeCells count="58">
    <mergeCell ref="A1:B1"/>
    <mergeCell ref="A2:H2"/>
    <mergeCell ref="A3:H3"/>
    <mergeCell ref="A4:C4"/>
    <mergeCell ref="D4:H4"/>
    <mergeCell ref="F5:H5"/>
    <mergeCell ref="B7:C7"/>
    <mergeCell ref="D7:E7"/>
    <mergeCell ref="B8:C8"/>
    <mergeCell ref="D8:E8"/>
    <mergeCell ref="B9:C9"/>
    <mergeCell ref="D9:E9"/>
    <mergeCell ref="B10:E10"/>
    <mergeCell ref="B11:H11"/>
    <mergeCell ref="C12:D12"/>
    <mergeCell ref="E12:F12"/>
    <mergeCell ref="G12:H12"/>
    <mergeCell ref="E13:F13"/>
    <mergeCell ref="E14:F14"/>
    <mergeCell ref="E15:F15"/>
    <mergeCell ref="E16:F16"/>
    <mergeCell ref="E17:F17"/>
    <mergeCell ref="E18:F18"/>
    <mergeCell ref="C19:D19"/>
    <mergeCell ref="E19:F19"/>
    <mergeCell ref="G19:H19"/>
    <mergeCell ref="E20:F20"/>
    <mergeCell ref="G20:H20"/>
    <mergeCell ref="E21:F21"/>
    <mergeCell ref="G21:H21"/>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C27:D27"/>
    <mergeCell ref="E27:F27"/>
    <mergeCell ref="G27:H27"/>
    <mergeCell ref="A5:A10"/>
    <mergeCell ref="A12:A27"/>
    <mergeCell ref="B13:B22"/>
    <mergeCell ref="B23:B26"/>
    <mergeCell ref="B5:C6"/>
    <mergeCell ref="D5:E6"/>
    <mergeCell ref="C13:D15"/>
    <mergeCell ref="G13:H15"/>
    <mergeCell ref="C16:D18"/>
    <mergeCell ref="G16:H18"/>
    <mergeCell ref="C20:D22"/>
  </mergeCells>
  <pageMargins left="0.62992125984252" right="0" top="0" bottom="0" header="0.31496062992126" footer="0.31496062992126"/>
  <pageSetup paperSize="9" orientation="portrait"/>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4"/>
  <sheetViews>
    <sheetView workbookViewId="0">
      <selection activeCell="F7" sqref="F7"/>
    </sheetView>
  </sheetViews>
  <sheetFormatPr defaultColWidth="9" defaultRowHeight="11.25"/>
  <cols>
    <col min="1" max="1" width="4.5" style="2" customWidth="1"/>
    <col min="2" max="2" width="9.625" style="3" customWidth="1"/>
    <col min="3" max="3" width="6.125" style="4" customWidth="1"/>
    <col min="4" max="4" width="5.625" style="3" customWidth="1"/>
    <col min="5" max="5" width="27.625" style="3" customWidth="1"/>
    <col min="6" max="6" width="30" style="3" customWidth="1"/>
    <col min="7" max="7" width="21.25" style="3" customWidth="1"/>
    <col min="8" max="8" width="4.75" style="3" customWidth="1"/>
    <col min="9" max="9" width="28.25" style="3" customWidth="1"/>
    <col min="10" max="10" width="5" style="3" customWidth="1"/>
    <col min="11" max="11" width="4.5" style="3" customWidth="1"/>
    <col min="12" max="12" width="19.25" style="3" customWidth="1"/>
    <col min="13" max="13" width="11.125" style="3" customWidth="1"/>
    <col min="14" max="14" width="6.875" style="3" customWidth="1"/>
    <col min="15" max="15" width="5.125" style="3" customWidth="1"/>
    <col min="16" max="16" width="9.25" style="3" customWidth="1"/>
    <col min="17" max="17" width="5.5" style="3" customWidth="1"/>
    <col min="18" max="16384" width="9" style="3"/>
  </cols>
  <sheetData>
    <row r="1" ht="13.5" spans="16:17">
      <c r="P1" s="27" t="s">
        <v>325</v>
      </c>
      <c r="Q1" s="27"/>
    </row>
    <row r="2" ht="22.5" spans="1:17">
      <c r="A2" s="5" t="s">
        <v>326</v>
      </c>
      <c r="B2" s="5"/>
      <c r="C2" s="6"/>
      <c r="D2" s="5"/>
      <c r="E2" s="5"/>
      <c r="F2" s="5"/>
      <c r="G2" s="5"/>
      <c r="H2" s="5"/>
      <c r="I2" s="5"/>
      <c r="J2" s="5"/>
      <c r="K2" s="5"/>
      <c r="L2" s="5"/>
      <c r="M2" s="5"/>
      <c r="N2" s="5"/>
      <c r="O2" s="5"/>
      <c r="P2" s="5"/>
      <c r="Q2" s="5"/>
    </row>
    <row r="3" ht="12" spans="1:17">
      <c r="A3" s="7" t="s">
        <v>5</v>
      </c>
      <c r="B3" s="7"/>
      <c r="C3" s="8"/>
      <c r="D3" s="7"/>
      <c r="E3" s="7"/>
      <c r="F3" s="9"/>
      <c r="G3" s="9"/>
      <c r="H3" s="9"/>
      <c r="I3" s="9"/>
      <c r="J3" s="9"/>
      <c r="K3" s="9"/>
      <c r="L3" s="9"/>
      <c r="M3" s="9"/>
      <c r="N3" s="9"/>
      <c r="O3" s="9"/>
      <c r="P3" s="9" t="s">
        <v>327</v>
      </c>
      <c r="Q3" s="9"/>
    </row>
    <row r="4" s="1" customFormat="1" ht="12" spans="1:17">
      <c r="A4" s="10" t="s">
        <v>246</v>
      </c>
      <c r="B4" s="10" t="s">
        <v>328</v>
      </c>
      <c r="C4" s="11" t="s">
        <v>329</v>
      </c>
      <c r="D4" s="10"/>
      <c r="E4" s="10" t="s">
        <v>330</v>
      </c>
      <c r="F4" s="12" t="s">
        <v>331</v>
      </c>
      <c r="G4" s="13"/>
      <c r="H4" s="13"/>
      <c r="I4" s="13"/>
      <c r="J4" s="13"/>
      <c r="K4" s="13"/>
      <c r="L4" s="13"/>
      <c r="M4" s="13"/>
      <c r="N4" s="13"/>
      <c r="O4" s="13"/>
      <c r="P4" s="13"/>
      <c r="Q4" s="28"/>
    </row>
    <row r="5" s="1" customFormat="1" ht="12" spans="1:17">
      <c r="A5" s="10"/>
      <c r="B5" s="10"/>
      <c r="C5" s="14" t="s">
        <v>332</v>
      </c>
      <c r="D5" s="10" t="s">
        <v>333</v>
      </c>
      <c r="E5" s="10"/>
      <c r="F5" s="12" t="s">
        <v>334</v>
      </c>
      <c r="G5" s="13"/>
      <c r="H5" s="13"/>
      <c r="I5" s="13"/>
      <c r="J5" s="28"/>
      <c r="K5" s="12" t="s">
        <v>335</v>
      </c>
      <c r="L5" s="13"/>
      <c r="M5" s="13"/>
      <c r="N5" s="13"/>
      <c r="O5" s="28"/>
      <c r="P5" s="12" t="s">
        <v>323</v>
      </c>
      <c r="Q5" s="10" t="s">
        <v>336</v>
      </c>
    </row>
    <row r="6" s="1" customFormat="1" ht="36" spans="1:17">
      <c r="A6" s="10"/>
      <c r="B6" s="10"/>
      <c r="C6" s="15"/>
      <c r="D6" s="10"/>
      <c r="E6" s="10"/>
      <c r="F6" s="10" t="s">
        <v>294</v>
      </c>
      <c r="G6" s="10" t="s">
        <v>298</v>
      </c>
      <c r="H6" s="10" t="s">
        <v>302</v>
      </c>
      <c r="I6" s="10" t="s">
        <v>305</v>
      </c>
      <c r="J6" s="10" t="s">
        <v>337</v>
      </c>
      <c r="K6" s="10" t="s">
        <v>338</v>
      </c>
      <c r="L6" s="10" t="s">
        <v>339</v>
      </c>
      <c r="M6" s="10" t="s">
        <v>340</v>
      </c>
      <c r="N6" s="10" t="s">
        <v>341</v>
      </c>
      <c r="O6" s="10" t="s">
        <v>342</v>
      </c>
      <c r="P6" s="12"/>
      <c r="Q6" s="10"/>
    </row>
    <row r="7" ht="75" customHeight="1" spans="1:17">
      <c r="A7" s="16" t="s">
        <v>343</v>
      </c>
      <c r="B7" s="16" t="s">
        <v>344</v>
      </c>
      <c r="C7" s="17">
        <v>20</v>
      </c>
      <c r="D7" s="18"/>
      <c r="E7" s="19" t="s">
        <v>345</v>
      </c>
      <c r="F7" s="20" t="s">
        <v>346</v>
      </c>
      <c r="G7" s="20" t="s">
        <v>347</v>
      </c>
      <c r="H7" s="20" t="s">
        <v>304</v>
      </c>
      <c r="I7" s="20" t="s">
        <v>348</v>
      </c>
      <c r="J7" s="29" t="s">
        <v>314</v>
      </c>
      <c r="K7" s="29" t="s">
        <v>314</v>
      </c>
      <c r="L7" s="20" t="s">
        <v>349</v>
      </c>
      <c r="M7" s="30" t="s">
        <v>314</v>
      </c>
      <c r="N7" s="20" t="s">
        <v>314</v>
      </c>
      <c r="O7" s="30" t="s">
        <v>314</v>
      </c>
      <c r="P7" s="20" t="s">
        <v>324</v>
      </c>
      <c r="Q7" s="20" t="s">
        <v>314</v>
      </c>
    </row>
    <row r="8" ht="95.25" customHeight="1" spans="1:17">
      <c r="A8" s="16" t="s">
        <v>350</v>
      </c>
      <c r="B8" s="16" t="s">
        <v>219</v>
      </c>
      <c r="C8" s="17">
        <v>60</v>
      </c>
      <c r="D8" s="18"/>
      <c r="E8" s="19" t="s">
        <v>351</v>
      </c>
      <c r="F8" s="21" t="s">
        <v>352</v>
      </c>
      <c r="G8" s="21" t="s">
        <v>353</v>
      </c>
      <c r="H8" s="21" t="s">
        <v>354</v>
      </c>
      <c r="I8" s="21" t="s">
        <v>355</v>
      </c>
      <c r="J8" s="25" t="s">
        <v>314</v>
      </c>
      <c r="K8" s="25" t="s">
        <v>314</v>
      </c>
      <c r="L8" s="21" t="s">
        <v>356</v>
      </c>
      <c r="M8" s="31" t="s">
        <v>314</v>
      </c>
      <c r="N8" s="21" t="s">
        <v>314</v>
      </c>
      <c r="O8" s="31" t="s">
        <v>314</v>
      </c>
      <c r="P8" s="21" t="s">
        <v>314</v>
      </c>
      <c r="Q8" s="23" t="s">
        <v>314</v>
      </c>
    </row>
    <row r="9" ht="83.25" customHeight="1" spans="1:17">
      <c r="A9" s="16" t="s">
        <v>357</v>
      </c>
      <c r="B9" s="16" t="s">
        <v>358</v>
      </c>
      <c r="C9" s="17">
        <v>50</v>
      </c>
      <c r="D9" s="22"/>
      <c r="E9" s="19" t="s">
        <v>359</v>
      </c>
      <c r="F9" s="20" t="s">
        <v>360</v>
      </c>
      <c r="G9" s="20" t="s">
        <v>361</v>
      </c>
      <c r="H9" s="20" t="s">
        <v>304</v>
      </c>
      <c r="I9" s="20" t="s">
        <v>362</v>
      </c>
      <c r="J9" s="29"/>
      <c r="K9" s="25" t="s">
        <v>314</v>
      </c>
      <c r="L9" s="20" t="s">
        <v>363</v>
      </c>
      <c r="M9" s="32" t="s">
        <v>364</v>
      </c>
      <c r="N9" s="20" t="s">
        <v>365</v>
      </c>
      <c r="O9" s="30"/>
      <c r="P9" s="20" t="s">
        <v>324</v>
      </c>
      <c r="Q9" s="23"/>
    </row>
    <row r="10" ht="42.75" customHeight="1" spans="1:17">
      <c r="A10" s="23" t="s">
        <v>366</v>
      </c>
      <c r="B10" s="16" t="s">
        <v>367</v>
      </c>
      <c r="C10" s="17">
        <v>20</v>
      </c>
      <c r="D10" s="18"/>
      <c r="E10" s="19" t="s">
        <v>368</v>
      </c>
      <c r="F10" s="20" t="s">
        <v>369</v>
      </c>
      <c r="G10" s="20" t="s">
        <v>314</v>
      </c>
      <c r="H10" s="20" t="s">
        <v>304</v>
      </c>
      <c r="I10" s="20" t="s">
        <v>370</v>
      </c>
      <c r="J10" s="29" t="s">
        <v>314</v>
      </c>
      <c r="K10" s="29" t="s">
        <v>314</v>
      </c>
      <c r="L10" s="20" t="s">
        <v>363</v>
      </c>
      <c r="M10" s="30" t="s">
        <v>314</v>
      </c>
      <c r="N10" s="20" t="s">
        <v>314</v>
      </c>
      <c r="O10" s="30" t="s">
        <v>314</v>
      </c>
      <c r="P10" s="20" t="s">
        <v>324</v>
      </c>
      <c r="Q10" s="23" t="s">
        <v>314</v>
      </c>
    </row>
    <row r="11" ht="75.75" customHeight="1" spans="1:17">
      <c r="A11" s="23" t="s">
        <v>371</v>
      </c>
      <c r="B11" s="24" t="s">
        <v>372</v>
      </c>
      <c r="C11" s="17">
        <v>100</v>
      </c>
      <c r="D11" s="22"/>
      <c r="E11" s="19" t="s">
        <v>373</v>
      </c>
      <c r="F11" s="21" t="s">
        <v>374</v>
      </c>
      <c r="G11" s="21" t="s">
        <v>375</v>
      </c>
      <c r="H11" s="20" t="s">
        <v>304</v>
      </c>
      <c r="I11" s="21" t="s">
        <v>376</v>
      </c>
      <c r="J11" s="25" t="s">
        <v>314</v>
      </c>
      <c r="K11" s="25" t="s">
        <v>314</v>
      </c>
      <c r="L11" s="25" t="s">
        <v>377</v>
      </c>
      <c r="M11" s="33" t="s">
        <v>378</v>
      </c>
      <c r="N11" s="21" t="s">
        <v>314</v>
      </c>
      <c r="O11" s="31" t="s">
        <v>314</v>
      </c>
      <c r="P11" s="21" t="s">
        <v>379</v>
      </c>
      <c r="Q11" s="23" t="s">
        <v>314</v>
      </c>
    </row>
    <row r="12" ht="66.75" customHeight="1" spans="1:17">
      <c r="A12" s="23" t="s">
        <v>380</v>
      </c>
      <c r="B12" s="16" t="s">
        <v>381</v>
      </c>
      <c r="C12" s="17">
        <v>100</v>
      </c>
      <c r="D12" s="22"/>
      <c r="E12" s="19" t="s">
        <v>382</v>
      </c>
      <c r="F12" s="21" t="s">
        <v>383</v>
      </c>
      <c r="G12" s="21" t="s">
        <v>314</v>
      </c>
      <c r="H12" s="20" t="s">
        <v>304</v>
      </c>
      <c r="I12" s="21" t="s">
        <v>384</v>
      </c>
      <c r="J12" s="25" t="s">
        <v>314</v>
      </c>
      <c r="K12" s="25" t="s">
        <v>314</v>
      </c>
      <c r="L12" s="21" t="s">
        <v>385</v>
      </c>
      <c r="M12" s="31" t="s">
        <v>314</v>
      </c>
      <c r="N12" s="21" t="s">
        <v>314</v>
      </c>
      <c r="O12" s="33" t="s">
        <v>314</v>
      </c>
      <c r="P12" s="21" t="s">
        <v>379</v>
      </c>
      <c r="Q12" s="23" t="s">
        <v>314</v>
      </c>
    </row>
    <row r="13" ht="31.5" spans="1:17">
      <c r="A13" s="23" t="s">
        <v>386</v>
      </c>
      <c r="B13" s="24" t="s">
        <v>218</v>
      </c>
      <c r="C13" s="17">
        <v>50</v>
      </c>
      <c r="D13" s="22"/>
      <c r="E13" s="19" t="s">
        <v>387</v>
      </c>
      <c r="F13" s="21" t="s">
        <v>388</v>
      </c>
      <c r="G13" s="25" t="s">
        <v>314</v>
      </c>
      <c r="H13" s="20" t="s">
        <v>304</v>
      </c>
      <c r="I13" s="21" t="s">
        <v>389</v>
      </c>
      <c r="J13" s="25" t="s">
        <v>314</v>
      </c>
      <c r="K13" s="25" t="s">
        <v>314</v>
      </c>
      <c r="L13" s="21" t="s">
        <v>320</v>
      </c>
      <c r="M13" s="21" t="s">
        <v>314</v>
      </c>
      <c r="N13" s="21" t="s">
        <v>314</v>
      </c>
      <c r="O13" s="33" t="s">
        <v>314</v>
      </c>
      <c r="P13" s="21" t="s">
        <v>379</v>
      </c>
      <c r="Q13" s="23" t="s">
        <v>314</v>
      </c>
    </row>
    <row r="14" ht="75" customHeight="1" spans="1:17">
      <c r="A14" s="23" t="s">
        <v>390</v>
      </c>
      <c r="B14" s="24" t="s">
        <v>221</v>
      </c>
      <c r="C14" s="17">
        <v>62.8</v>
      </c>
      <c r="D14" s="22"/>
      <c r="E14" s="26" t="s">
        <v>391</v>
      </c>
      <c r="F14" s="21" t="s">
        <v>392</v>
      </c>
      <c r="G14" s="21" t="s">
        <v>393</v>
      </c>
      <c r="H14" s="20" t="s">
        <v>304</v>
      </c>
      <c r="I14" s="21" t="s">
        <v>394</v>
      </c>
      <c r="J14" s="25" t="s">
        <v>314</v>
      </c>
      <c r="K14" s="25" t="s">
        <v>314</v>
      </c>
      <c r="L14" s="21" t="s">
        <v>395</v>
      </c>
      <c r="M14" s="33" t="s">
        <v>396</v>
      </c>
      <c r="N14" s="21" t="s">
        <v>314</v>
      </c>
      <c r="O14" s="33" t="s">
        <v>314</v>
      </c>
      <c r="P14" s="21" t="s">
        <v>379</v>
      </c>
      <c r="Q14" s="23" t="s">
        <v>314</v>
      </c>
    </row>
  </sheetData>
  <mergeCells count="14">
    <mergeCell ref="P1:Q1"/>
    <mergeCell ref="A2:Q2"/>
    <mergeCell ref="A3:E3"/>
    <mergeCell ref="C4:D4"/>
    <mergeCell ref="F4:Q4"/>
    <mergeCell ref="F5:J5"/>
    <mergeCell ref="K5:O5"/>
    <mergeCell ref="A4:A6"/>
    <mergeCell ref="B4:B6"/>
    <mergeCell ref="C5:C6"/>
    <mergeCell ref="D5:D6"/>
    <mergeCell ref="E4:E6"/>
    <mergeCell ref="P5:P6"/>
    <mergeCell ref="Q5:Q6"/>
  </mergeCells>
  <pageMargins left="0.078740157480315" right="0.118110236220472" top="0.669291338582677" bottom="0.393700787401575" header="0.511811023622047" footer="0.31496062992126"/>
  <pageSetup paperSize="9" scale="90" fitToHeight="2"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16" activePane="bottomLeft" state="frozen"/>
      <selection/>
      <selection pane="bottomLeft" activeCell="G18" sqref="G18"/>
    </sheetView>
  </sheetViews>
  <sheetFormatPr defaultColWidth="10" defaultRowHeight="13.5" outlineLevelCol="5"/>
  <cols>
    <col min="1" max="1" width="1.5" style="131" customWidth="1"/>
    <col min="2" max="2" width="42.625" style="131" customWidth="1"/>
    <col min="3" max="3" width="16.625" style="131" customWidth="1"/>
    <col min="4" max="4" width="42.625" style="131" customWidth="1"/>
    <col min="5" max="5" width="16.625" style="131" customWidth="1"/>
    <col min="6" max="6" width="1.5" style="131" customWidth="1"/>
    <col min="7" max="11" width="9.75" style="131" customWidth="1"/>
    <col min="12" max="16384" width="10" style="131"/>
  </cols>
  <sheetData>
    <row r="1" s="198" customFormat="1" ht="24.95" customHeight="1" spans="1:6">
      <c r="A1" s="199"/>
      <c r="B1" s="104"/>
      <c r="D1" s="104"/>
      <c r="E1" s="200" t="s">
        <v>2</v>
      </c>
      <c r="F1" s="201" t="s">
        <v>3</v>
      </c>
    </row>
    <row r="2" ht="22.9" customHeight="1" spans="1:6">
      <c r="A2" s="188"/>
      <c r="B2" s="189" t="s">
        <v>4</v>
      </c>
      <c r="C2" s="189"/>
      <c r="D2" s="189"/>
      <c r="E2" s="189"/>
      <c r="F2" s="169"/>
    </row>
    <row r="3" ht="19.5" customHeight="1" spans="1:6">
      <c r="A3" s="188"/>
      <c r="B3" s="138" t="s">
        <v>5</v>
      </c>
      <c r="D3" s="133"/>
      <c r="E3" s="202" t="s">
        <v>6</v>
      </c>
      <c r="F3" s="169"/>
    </row>
    <row r="4" ht="26.1" customHeight="1" spans="1:6">
      <c r="A4" s="188"/>
      <c r="B4" s="111" t="s">
        <v>7</v>
      </c>
      <c r="C4" s="111"/>
      <c r="D4" s="111" t="s">
        <v>8</v>
      </c>
      <c r="E4" s="111"/>
      <c r="F4" s="169"/>
    </row>
    <row r="5" ht="26.1" customHeight="1" spans="1:6">
      <c r="A5" s="188"/>
      <c r="B5" s="111" t="s">
        <v>9</v>
      </c>
      <c r="C5" s="111" t="s">
        <v>10</v>
      </c>
      <c r="D5" s="111" t="s">
        <v>9</v>
      </c>
      <c r="E5" s="111" t="s">
        <v>10</v>
      </c>
      <c r="F5" s="169"/>
    </row>
    <row r="6" ht="26.1" customHeight="1" spans="1:6">
      <c r="A6" s="135"/>
      <c r="B6" s="115" t="s">
        <v>11</v>
      </c>
      <c r="C6" s="116">
        <v>772.1</v>
      </c>
      <c r="D6" s="115" t="s">
        <v>12</v>
      </c>
      <c r="E6" s="116"/>
      <c r="F6" s="143"/>
    </row>
    <row r="7" ht="26.1" customHeight="1" spans="1:6">
      <c r="A7" s="135"/>
      <c r="B7" s="115" t="s">
        <v>13</v>
      </c>
      <c r="C7" s="116">
        <v>650</v>
      </c>
      <c r="D7" s="115" t="s">
        <v>14</v>
      </c>
      <c r="E7" s="116"/>
      <c r="F7" s="143"/>
    </row>
    <row r="8" ht="26.1" customHeight="1" spans="1:6">
      <c r="A8" s="135"/>
      <c r="B8" s="115" t="s">
        <v>15</v>
      </c>
      <c r="C8" s="116"/>
      <c r="D8" s="115" t="s">
        <v>16</v>
      </c>
      <c r="E8" s="116"/>
      <c r="F8" s="143"/>
    </row>
    <row r="9" ht="26.1" customHeight="1" spans="1:6">
      <c r="A9" s="135"/>
      <c r="B9" s="115" t="s">
        <v>17</v>
      </c>
      <c r="C9" s="116"/>
      <c r="D9" s="115" t="s">
        <v>18</v>
      </c>
      <c r="E9" s="116"/>
      <c r="F9" s="143"/>
    </row>
    <row r="10" ht="26.1" customHeight="1" spans="1:6">
      <c r="A10" s="135"/>
      <c r="B10" s="115" t="s">
        <v>19</v>
      </c>
      <c r="C10" s="116"/>
      <c r="D10" s="115" t="s">
        <v>20</v>
      </c>
      <c r="E10" s="116"/>
      <c r="F10" s="143"/>
    </row>
    <row r="11" ht="26.1" customHeight="1" spans="1:6">
      <c r="A11" s="135"/>
      <c r="B11" s="115" t="s">
        <v>21</v>
      </c>
      <c r="C11" s="116"/>
      <c r="D11" s="115" t="s">
        <v>22</v>
      </c>
      <c r="E11" s="116"/>
      <c r="F11" s="143"/>
    </row>
    <row r="12" ht="26.1" customHeight="1" spans="1:6">
      <c r="A12" s="135"/>
      <c r="B12" s="115" t="s">
        <v>23</v>
      </c>
      <c r="C12" s="116"/>
      <c r="D12" s="115" t="s">
        <v>24</v>
      </c>
      <c r="E12" s="116"/>
      <c r="F12" s="143"/>
    </row>
    <row r="13" ht="26.1" customHeight="1" spans="1:6">
      <c r="A13" s="135"/>
      <c r="B13" s="115" t="s">
        <v>23</v>
      </c>
      <c r="C13" s="116"/>
      <c r="D13" s="115" t="s">
        <v>25</v>
      </c>
      <c r="E13" s="116">
        <v>31.44</v>
      </c>
      <c r="F13" s="143"/>
    </row>
    <row r="14" ht="26.1" customHeight="1" spans="1:6">
      <c r="A14" s="135"/>
      <c r="B14" s="115" t="s">
        <v>23</v>
      </c>
      <c r="C14" s="116"/>
      <c r="D14" s="115" t="s">
        <v>26</v>
      </c>
      <c r="E14" s="116"/>
      <c r="F14" s="143"/>
    </row>
    <row r="15" ht="26.1" customHeight="1" spans="1:6">
      <c r="A15" s="135"/>
      <c r="B15" s="115" t="s">
        <v>23</v>
      </c>
      <c r="C15" s="116"/>
      <c r="D15" s="115" t="s">
        <v>27</v>
      </c>
      <c r="E15" s="116">
        <v>26.15</v>
      </c>
      <c r="F15" s="143"/>
    </row>
    <row r="16" ht="26.1" customHeight="1" spans="1:6">
      <c r="A16" s="135"/>
      <c r="B16" s="115" t="s">
        <v>23</v>
      </c>
      <c r="C16" s="116"/>
      <c r="D16" s="115" t="s">
        <v>28</v>
      </c>
      <c r="E16" s="116"/>
      <c r="F16" s="143"/>
    </row>
    <row r="17" ht="26.1" customHeight="1" spans="1:6">
      <c r="A17" s="135"/>
      <c r="B17" s="115" t="s">
        <v>23</v>
      </c>
      <c r="C17" s="116"/>
      <c r="D17" s="115" t="s">
        <v>29</v>
      </c>
      <c r="E17" s="116">
        <v>650</v>
      </c>
      <c r="F17" s="143"/>
    </row>
    <row r="18" ht="26.1" customHeight="1" spans="1:6">
      <c r="A18" s="135"/>
      <c r="B18" s="115" t="s">
        <v>23</v>
      </c>
      <c r="C18" s="116"/>
      <c r="D18" s="115" t="s">
        <v>30</v>
      </c>
      <c r="E18" s="116"/>
      <c r="F18" s="143"/>
    </row>
    <row r="19" ht="26.1" customHeight="1" spans="1:6">
      <c r="A19" s="135"/>
      <c r="B19" s="115" t="s">
        <v>23</v>
      </c>
      <c r="C19" s="116"/>
      <c r="D19" s="115" t="s">
        <v>31</v>
      </c>
      <c r="E19" s="116"/>
      <c r="F19" s="143"/>
    </row>
    <row r="20" ht="26.1" customHeight="1" spans="1:6">
      <c r="A20" s="135"/>
      <c r="B20" s="115" t="s">
        <v>23</v>
      </c>
      <c r="C20" s="116"/>
      <c r="D20" s="115" t="s">
        <v>32</v>
      </c>
      <c r="E20" s="116">
        <v>679.8</v>
      </c>
      <c r="F20" s="143"/>
    </row>
    <row r="21" ht="26.1" customHeight="1" spans="1:6">
      <c r="A21" s="135"/>
      <c r="B21" s="115" t="s">
        <v>23</v>
      </c>
      <c r="C21" s="116"/>
      <c r="D21" s="115" t="s">
        <v>33</v>
      </c>
      <c r="E21" s="116"/>
      <c r="F21" s="143"/>
    </row>
    <row r="22" ht="26.1" customHeight="1" spans="1:6">
      <c r="A22" s="135"/>
      <c r="B22" s="115" t="s">
        <v>23</v>
      </c>
      <c r="C22" s="116"/>
      <c r="D22" s="115" t="s">
        <v>34</v>
      </c>
      <c r="E22" s="116"/>
      <c r="F22" s="143"/>
    </row>
    <row r="23" ht="26.1" customHeight="1" spans="1:6">
      <c r="A23" s="135"/>
      <c r="B23" s="115" t="s">
        <v>23</v>
      </c>
      <c r="C23" s="116"/>
      <c r="D23" s="115" t="s">
        <v>35</v>
      </c>
      <c r="E23" s="116"/>
      <c r="F23" s="143"/>
    </row>
    <row r="24" ht="26.1" customHeight="1" spans="1:6">
      <c r="A24" s="135"/>
      <c r="B24" s="115" t="s">
        <v>23</v>
      </c>
      <c r="C24" s="116"/>
      <c r="D24" s="115" t="s">
        <v>36</v>
      </c>
      <c r="E24" s="116"/>
      <c r="F24" s="143"/>
    </row>
    <row r="25" ht="26.1" customHeight="1" spans="1:6">
      <c r="A25" s="135"/>
      <c r="B25" s="115" t="s">
        <v>23</v>
      </c>
      <c r="C25" s="116"/>
      <c r="D25" s="115" t="s">
        <v>37</v>
      </c>
      <c r="E25" s="116">
        <v>34.71</v>
      </c>
      <c r="F25" s="143"/>
    </row>
    <row r="26" ht="26.1" customHeight="1" spans="1:6">
      <c r="A26" s="135"/>
      <c r="B26" s="115" t="s">
        <v>23</v>
      </c>
      <c r="C26" s="116"/>
      <c r="D26" s="115" t="s">
        <v>38</v>
      </c>
      <c r="E26" s="116"/>
      <c r="F26" s="143"/>
    </row>
    <row r="27" ht="26.1" customHeight="1" spans="1:6">
      <c r="A27" s="135"/>
      <c r="B27" s="115" t="s">
        <v>23</v>
      </c>
      <c r="C27" s="116"/>
      <c r="D27" s="115" t="s">
        <v>39</v>
      </c>
      <c r="E27" s="116"/>
      <c r="F27" s="143"/>
    </row>
    <row r="28" ht="26.1" customHeight="1" spans="1:6">
      <c r="A28" s="135"/>
      <c r="B28" s="115" t="s">
        <v>23</v>
      </c>
      <c r="C28" s="116"/>
      <c r="D28" s="115" t="s">
        <v>40</v>
      </c>
      <c r="E28" s="116"/>
      <c r="F28" s="143"/>
    </row>
    <row r="29" ht="26.1" customHeight="1" spans="1:6">
      <c r="A29" s="135"/>
      <c r="B29" s="115" t="s">
        <v>23</v>
      </c>
      <c r="C29" s="116"/>
      <c r="D29" s="115" t="s">
        <v>41</v>
      </c>
      <c r="E29" s="116"/>
      <c r="F29" s="143"/>
    </row>
    <row r="30" ht="26.1" customHeight="1" spans="1:6">
      <c r="A30" s="135"/>
      <c r="B30" s="115" t="s">
        <v>23</v>
      </c>
      <c r="C30" s="116"/>
      <c r="D30" s="115" t="s">
        <v>42</v>
      </c>
      <c r="E30" s="116"/>
      <c r="F30" s="143"/>
    </row>
    <row r="31" ht="26.1" customHeight="1" spans="1:6">
      <c r="A31" s="135"/>
      <c r="B31" s="115" t="s">
        <v>23</v>
      </c>
      <c r="C31" s="116"/>
      <c r="D31" s="115" t="s">
        <v>43</v>
      </c>
      <c r="E31" s="116"/>
      <c r="F31" s="143"/>
    </row>
    <row r="32" ht="26.1" customHeight="1" spans="1:6">
      <c r="A32" s="135"/>
      <c r="B32" s="115" t="s">
        <v>23</v>
      </c>
      <c r="C32" s="116"/>
      <c r="D32" s="115" t="s">
        <v>44</v>
      </c>
      <c r="E32" s="116"/>
      <c r="F32" s="143"/>
    </row>
    <row r="33" ht="26.1" customHeight="1" spans="1:6">
      <c r="A33" s="135"/>
      <c r="B33" s="115" t="s">
        <v>23</v>
      </c>
      <c r="C33" s="116"/>
      <c r="D33" s="115" t="s">
        <v>45</v>
      </c>
      <c r="E33" s="116"/>
      <c r="F33" s="143"/>
    </row>
    <row r="34" ht="26.1" customHeight="1" spans="1:6">
      <c r="A34" s="135"/>
      <c r="B34" s="115" t="s">
        <v>23</v>
      </c>
      <c r="C34" s="116"/>
      <c r="D34" s="115" t="s">
        <v>46</v>
      </c>
      <c r="E34" s="116"/>
      <c r="F34" s="143"/>
    </row>
    <row r="35" ht="26.1" customHeight="1" spans="1:6">
      <c r="A35" s="135"/>
      <c r="B35" s="115" t="s">
        <v>23</v>
      </c>
      <c r="C35" s="116"/>
      <c r="D35" s="115" t="s">
        <v>47</v>
      </c>
      <c r="E35" s="116"/>
      <c r="F35" s="143"/>
    </row>
    <row r="36" ht="26.1" customHeight="1" spans="1:6">
      <c r="A36" s="144"/>
      <c r="B36" s="111" t="s">
        <v>48</v>
      </c>
      <c r="C36" s="114">
        <v>1422.1</v>
      </c>
      <c r="D36" s="111" t="s">
        <v>49</v>
      </c>
      <c r="E36" s="114">
        <f>SUM(E13:E35)</f>
        <v>1422.1</v>
      </c>
      <c r="F36" s="146"/>
    </row>
    <row r="37" ht="26.1" customHeight="1" spans="1:6">
      <c r="A37" s="135"/>
      <c r="B37" s="115" t="s">
        <v>50</v>
      </c>
      <c r="C37" s="116"/>
      <c r="D37" s="115" t="s">
        <v>51</v>
      </c>
      <c r="E37" s="116"/>
      <c r="F37" s="203"/>
    </row>
    <row r="38" ht="26.1" customHeight="1" spans="1:6">
      <c r="A38" s="204"/>
      <c r="B38" s="115" t="s">
        <v>52</v>
      </c>
      <c r="C38" s="116"/>
      <c r="D38" s="115" t="s">
        <v>53</v>
      </c>
      <c r="E38" s="116"/>
      <c r="F38" s="203"/>
    </row>
    <row r="39" ht="26.1" customHeight="1" spans="1:6">
      <c r="A39" s="204"/>
      <c r="B39" s="205"/>
      <c r="C39" s="205"/>
      <c r="D39" s="115" t="s">
        <v>54</v>
      </c>
      <c r="E39" s="116"/>
      <c r="F39" s="203"/>
    </row>
    <row r="40" ht="26.1" customHeight="1" spans="1:6">
      <c r="A40" s="206"/>
      <c r="B40" s="111" t="s">
        <v>55</v>
      </c>
      <c r="C40" s="114">
        <v>1422.1</v>
      </c>
      <c r="D40" s="111" t="s">
        <v>56</v>
      </c>
      <c r="E40" s="114">
        <v>1422.1</v>
      </c>
      <c r="F40" s="207"/>
    </row>
    <row r="41" ht="9.75" customHeight="1" spans="1:6">
      <c r="A41" s="192"/>
      <c r="B41" s="192"/>
      <c r="C41" s="208"/>
      <c r="D41" s="208"/>
      <c r="E41" s="192"/>
      <c r="F41" s="193"/>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
  <sheetViews>
    <sheetView workbookViewId="0">
      <pane ySplit="6" topLeftCell="A13" activePane="bottomLeft" state="frozen"/>
      <selection/>
      <selection pane="bottomLeft" activeCell="C27" sqref="C27"/>
    </sheetView>
  </sheetViews>
  <sheetFormatPr defaultColWidth="10" defaultRowHeight="13.5"/>
  <cols>
    <col min="1" max="1" width="1.5" style="131" customWidth="1"/>
    <col min="2" max="2" width="16.875" style="131" customWidth="1"/>
    <col min="3" max="3" width="34.875" style="131" customWidth="1"/>
    <col min="4" max="14" width="13" style="131" customWidth="1"/>
    <col min="15" max="15" width="1.5" style="131" customWidth="1"/>
    <col min="16" max="16" width="9.75" style="131" customWidth="1"/>
    <col min="17" max="16384" width="10" style="131"/>
  </cols>
  <sheetData>
    <row r="1" ht="24.95" customHeight="1" spans="1:15">
      <c r="A1" s="132"/>
      <c r="B1" s="104"/>
      <c r="C1" s="133"/>
      <c r="D1" s="196"/>
      <c r="E1" s="196"/>
      <c r="F1" s="196"/>
      <c r="G1" s="133"/>
      <c r="H1" s="133"/>
      <c r="I1" s="133"/>
      <c r="L1" s="133"/>
      <c r="M1" s="133"/>
      <c r="N1" s="134" t="s">
        <v>57</v>
      </c>
      <c r="O1" s="135"/>
    </row>
    <row r="2" ht="22.9" customHeight="1" spans="1:15">
      <c r="A2" s="132"/>
      <c r="B2" s="136" t="s">
        <v>58</v>
      </c>
      <c r="C2" s="136"/>
      <c r="D2" s="136"/>
      <c r="E2" s="136"/>
      <c r="F2" s="136"/>
      <c r="G2" s="136"/>
      <c r="H2" s="136"/>
      <c r="I2" s="136"/>
      <c r="J2" s="136"/>
      <c r="K2" s="136"/>
      <c r="L2" s="136"/>
      <c r="M2" s="136"/>
      <c r="N2" s="136"/>
      <c r="O2" s="135" t="s">
        <v>3</v>
      </c>
    </row>
    <row r="3" ht="19.5" customHeight="1" spans="1:15">
      <c r="A3" s="137"/>
      <c r="B3" s="138" t="s">
        <v>5</v>
      </c>
      <c r="C3" s="138"/>
      <c r="D3" s="137"/>
      <c r="E3" s="137"/>
      <c r="F3" s="181"/>
      <c r="G3" s="137"/>
      <c r="H3" s="181"/>
      <c r="I3" s="181"/>
      <c r="J3" s="181"/>
      <c r="K3" s="181"/>
      <c r="L3" s="181"/>
      <c r="M3" s="181"/>
      <c r="N3" s="139" t="s">
        <v>6</v>
      </c>
      <c r="O3" s="140"/>
    </row>
    <row r="4" ht="24.4" customHeight="1" spans="1:15">
      <c r="A4" s="141"/>
      <c r="B4" s="126" t="s">
        <v>9</v>
      </c>
      <c r="C4" s="126"/>
      <c r="D4" s="126" t="s">
        <v>59</v>
      </c>
      <c r="E4" s="126" t="s">
        <v>60</v>
      </c>
      <c r="F4" s="126" t="s">
        <v>61</v>
      </c>
      <c r="G4" s="126" t="s">
        <v>62</v>
      </c>
      <c r="H4" s="126" t="s">
        <v>63</v>
      </c>
      <c r="I4" s="126" t="s">
        <v>64</v>
      </c>
      <c r="J4" s="126" t="s">
        <v>65</v>
      </c>
      <c r="K4" s="126" t="s">
        <v>66</v>
      </c>
      <c r="L4" s="126" t="s">
        <v>67</v>
      </c>
      <c r="M4" s="126" t="s">
        <v>68</v>
      </c>
      <c r="N4" s="126" t="s">
        <v>69</v>
      </c>
      <c r="O4" s="143"/>
    </row>
    <row r="5" ht="24.4" customHeight="1" spans="1:15">
      <c r="A5" s="141"/>
      <c r="B5" s="126" t="s">
        <v>70</v>
      </c>
      <c r="C5" s="126" t="s">
        <v>71</v>
      </c>
      <c r="D5" s="126"/>
      <c r="E5" s="126"/>
      <c r="F5" s="126"/>
      <c r="G5" s="126"/>
      <c r="H5" s="126"/>
      <c r="I5" s="126"/>
      <c r="J5" s="126"/>
      <c r="K5" s="126"/>
      <c r="L5" s="126"/>
      <c r="M5" s="126"/>
      <c r="N5" s="126"/>
      <c r="O5" s="143"/>
    </row>
    <row r="6" ht="24.4" customHeight="1" spans="1:15">
      <c r="A6" s="141"/>
      <c r="B6" s="126"/>
      <c r="C6" s="126"/>
      <c r="D6" s="126"/>
      <c r="E6" s="126"/>
      <c r="F6" s="126"/>
      <c r="G6" s="126"/>
      <c r="H6" s="126"/>
      <c r="I6" s="126"/>
      <c r="J6" s="126"/>
      <c r="K6" s="126"/>
      <c r="L6" s="126"/>
      <c r="M6" s="126"/>
      <c r="N6" s="126"/>
      <c r="O6" s="143"/>
    </row>
    <row r="7" ht="27" customHeight="1" spans="1:15">
      <c r="A7" s="144"/>
      <c r="B7" s="111"/>
      <c r="C7" s="111" t="s">
        <v>72</v>
      </c>
      <c r="D7" s="114">
        <v>1422.1</v>
      </c>
      <c r="E7" s="114">
        <v>0</v>
      </c>
      <c r="F7" s="114">
        <f>F8+F9+F10+F11+F12+F14+F15+F16+F17+F18</f>
        <v>772.1</v>
      </c>
      <c r="G7" s="114">
        <v>650</v>
      </c>
      <c r="H7" s="114">
        <v>0</v>
      </c>
      <c r="I7" s="114">
        <v>0</v>
      </c>
      <c r="J7" s="114">
        <v>0</v>
      </c>
      <c r="K7" s="114">
        <v>0</v>
      </c>
      <c r="L7" s="114">
        <v>0</v>
      </c>
      <c r="M7" s="114">
        <v>0</v>
      </c>
      <c r="N7" s="114">
        <v>0</v>
      </c>
      <c r="O7" s="146"/>
    </row>
    <row r="8" ht="27" customHeight="1" spans="1:16">
      <c r="A8" s="144"/>
      <c r="B8" s="127" t="s">
        <v>73</v>
      </c>
      <c r="C8" s="129" t="s">
        <v>74</v>
      </c>
      <c r="D8" s="116">
        <v>30.15</v>
      </c>
      <c r="E8" s="116">
        <v>0</v>
      </c>
      <c r="F8" s="116">
        <v>30.15</v>
      </c>
      <c r="G8" s="116">
        <v>0</v>
      </c>
      <c r="H8" s="116">
        <v>0</v>
      </c>
      <c r="I8" s="116">
        <v>0</v>
      </c>
      <c r="J8" s="116">
        <v>0</v>
      </c>
      <c r="K8" s="116">
        <v>0</v>
      </c>
      <c r="L8" s="116">
        <v>0</v>
      </c>
      <c r="M8" s="116">
        <v>0</v>
      </c>
      <c r="N8" s="116">
        <v>0</v>
      </c>
      <c r="O8" s="143"/>
      <c r="P8" s="197"/>
    </row>
    <row r="9" ht="27" customHeight="1" spans="1:16">
      <c r="A9" s="144"/>
      <c r="B9" s="127" t="s">
        <v>73</v>
      </c>
      <c r="C9" s="129" t="s">
        <v>75</v>
      </c>
      <c r="D9" s="116">
        <v>1.29</v>
      </c>
      <c r="E9" s="116">
        <v>0</v>
      </c>
      <c r="F9" s="116">
        <v>1.29</v>
      </c>
      <c r="G9" s="116">
        <v>0</v>
      </c>
      <c r="H9" s="116">
        <v>0</v>
      </c>
      <c r="I9" s="116">
        <v>0</v>
      </c>
      <c r="J9" s="116">
        <v>0</v>
      </c>
      <c r="K9" s="116">
        <v>0</v>
      </c>
      <c r="L9" s="116">
        <v>0</v>
      </c>
      <c r="M9" s="116">
        <v>0</v>
      </c>
      <c r="N9" s="116">
        <v>0</v>
      </c>
      <c r="O9" s="143"/>
      <c r="P9" s="197"/>
    </row>
    <row r="10" ht="27" customHeight="1" spans="1:16">
      <c r="A10" s="144"/>
      <c r="B10" s="127" t="s">
        <v>73</v>
      </c>
      <c r="C10" s="129" t="s">
        <v>76</v>
      </c>
      <c r="D10" s="116">
        <v>13.74</v>
      </c>
      <c r="E10" s="116">
        <v>0</v>
      </c>
      <c r="F10" s="116">
        <v>13.74</v>
      </c>
      <c r="G10" s="116">
        <v>0</v>
      </c>
      <c r="H10" s="116">
        <v>0</v>
      </c>
      <c r="I10" s="116">
        <v>0</v>
      </c>
      <c r="J10" s="116">
        <v>0</v>
      </c>
      <c r="K10" s="116">
        <v>0</v>
      </c>
      <c r="L10" s="116">
        <v>0</v>
      </c>
      <c r="M10" s="116">
        <v>0</v>
      </c>
      <c r="N10" s="116">
        <v>0</v>
      </c>
      <c r="O10" s="143"/>
      <c r="P10" s="197"/>
    </row>
    <row r="11" ht="27" customHeight="1" spans="1:16">
      <c r="A11" s="144"/>
      <c r="B11" s="127" t="s">
        <v>73</v>
      </c>
      <c r="C11" s="129" t="s">
        <v>77</v>
      </c>
      <c r="D11" s="116">
        <v>10.73</v>
      </c>
      <c r="E11" s="116">
        <v>0</v>
      </c>
      <c r="F11" s="116">
        <v>10.73</v>
      </c>
      <c r="G11" s="116">
        <v>0</v>
      </c>
      <c r="H11" s="116">
        <v>0</v>
      </c>
      <c r="I11" s="116">
        <v>0</v>
      </c>
      <c r="J11" s="116">
        <v>0</v>
      </c>
      <c r="K11" s="116">
        <v>0</v>
      </c>
      <c r="L11" s="116">
        <v>0</v>
      </c>
      <c r="M11" s="116">
        <v>0</v>
      </c>
      <c r="N11" s="116">
        <v>0</v>
      </c>
      <c r="O11" s="143"/>
      <c r="P11" s="197"/>
    </row>
    <row r="12" ht="27" customHeight="1" spans="1:16">
      <c r="A12" s="144"/>
      <c r="B12" s="127" t="s">
        <v>73</v>
      </c>
      <c r="C12" s="129" t="s">
        <v>78</v>
      </c>
      <c r="D12" s="116">
        <v>1.68</v>
      </c>
      <c r="E12" s="116">
        <v>0</v>
      </c>
      <c r="F12" s="116">
        <v>1.68</v>
      </c>
      <c r="G12" s="116">
        <v>0</v>
      </c>
      <c r="H12" s="116">
        <v>0</v>
      </c>
      <c r="I12" s="116">
        <v>0</v>
      </c>
      <c r="J12" s="116">
        <v>0</v>
      </c>
      <c r="K12" s="116">
        <v>0</v>
      </c>
      <c r="L12" s="116">
        <v>0</v>
      </c>
      <c r="M12" s="116">
        <v>0</v>
      </c>
      <c r="N12" s="116">
        <v>0</v>
      </c>
      <c r="O12" s="143"/>
      <c r="P12" s="197"/>
    </row>
    <row r="13" ht="27" customHeight="1" spans="1:16">
      <c r="A13" s="144"/>
      <c r="B13" s="127" t="s">
        <v>73</v>
      </c>
      <c r="C13" s="129" t="s">
        <v>79</v>
      </c>
      <c r="D13" s="116">
        <v>650</v>
      </c>
      <c r="E13" s="116">
        <v>0</v>
      </c>
      <c r="F13" s="116">
        <v>0</v>
      </c>
      <c r="G13" s="116">
        <v>650</v>
      </c>
      <c r="H13" s="116">
        <v>0</v>
      </c>
      <c r="I13" s="116">
        <v>0</v>
      </c>
      <c r="J13" s="116">
        <v>0</v>
      </c>
      <c r="K13" s="116">
        <v>0</v>
      </c>
      <c r="L13" s="116">
        <v>0</v>
      </c>
      <c r="M13" s="116">
        <v>0</v>
      </c>
      <c r="N13" s="116">
        <v>0</v>
      </c>
      <c r="O13" s="143"/>
      <c r="P13" s="197"/>
    </row>
    <row r="14" ht="27" customHeight="1" spans="1:16">
      <c r="A14" s="144"/>
      <c r="B14" s="127" t="s">
        <v>73</v>
      </c>
      <c r="C14" s="129" t="s">
        <v>80</v>
      </c>
      <c r="D14" s="116">
        <v>197.46</v>
      </c>
      <c r="E14" s="116">
        <v>0</v>
      </c>
      <c r="F14" s="116">
        <v>197.46</v>
      </c>
      <c r="G14" s="116">
        <v>0</v>
      </c>
      <c r="H14" s="116">
        <v>0</v>
      </c>
      <c r="I14" s="116">
        <v>0</v>
      </c>
      <c r="J14" s="116">
        <v>0</v>
      </c>
      <c r="K14" s="116">
        <v>0</v>
      </c>
      <c r="L14" s="116">
        <v>0</v>
      </c>
      <c r="M14" s="116">
        <v>0</v>
      </c>
      <c r="N14" s="116">
        <v>0</v>
      </c>
      <c r="O14" s="143"/>
      <c r="P14" s="197"/>
    </row>
    <row r="15" ht="27" customHeight="1" spans="1:16">
      <c r="A15" s="144"/>
      <c r="B15" s="127" t="s">
        <v>73</v>
      </c>
      <c r="C15" s="129" t="s">
        <v>81</v>
      </c>
      <c r="D15" s="116">
        <v>164.54</v>
      </c>
      <c r="E15" s="116">
        <v>0</v>
      </c>
      <c r="F15" s="116">
        <v>164.54</v>
      </c>
      <c r="G15" s="116">
        <v>0</v>
      </c>
      <c r="H15" s="116">
        <v>0</v>
      </c>
      <c r="I15" s="116">
        <v>0</v>
      </c>
      <c r="J15" s="116">
        <v>0</v>
      </c>
      <c r="K15" s="116">
        <v>0</v>
      </c>
      <c r="L15" s="116">
        <v>0</v>
      </c>
      <c r="M15" s="116">
        <v>0</v>
      </c>
      <c r="N15" s="116">
        <v>0</v>
      </c>
      <c r="O15" s="143"/>
      <c r="P15" s="197"/>
    </row>
    <row r="16" ht="27" customHeight="1" spans="1:16">
      <c r="A16" s="144"/>
      <c r="B16" s="127" t="s">
        <v>73</v>
      </c>
      <c r="C16" s="129" t="s">
        <v>82</v>
      </c>
      <c r="D16" s="116">
        <v>297.8</v>
      </c>
      <c r="E16" s="116">
        <v>0</v>
      </c>
      <c r="F16" s="116">
        <v>297.8</v>
      </c>
      <c r="G16" s="116">
        <v>0</v>
      </c>
      <c r="H16" s="116">
        <v>0</v>
      </c>
      <c r="I16" s="116">
        <v>0</v>
      </c>
      <c r="J16" s="116">
        <v>0</v>
      </c>
      <c r="K16" s="116">
        <v>0</v>
      </c>
      <c r="L16" s="116">
        <v>0</v>
      </c>
      <c r="M16" s="116">
        <v>0</v>
      </c>
      <c r="N16" s="116">
        <v>0</v>
      </c>
      <c r="O16" s="143"/>
      <c r="P16" s="197"/>
    </row>
    <row r="17" ht="27" customHeight="1" spans="1:16">
      <c r="A17" s="144"/>
      <c r="B17" s="127" t="s">
        <v>73</v>
      </c>
      <c r="C17" s="129" t="s">
        <v>83</v>
      </c>
      <c r="D17" s="116">
        <v>20</v>
      </c>
      <c r="E17" s="116">
        <v>0</v>
      </c>
      <c r="F17" s="116">
        <v>20</v>
      </c>
      <c r="G17" s="116">
        <v>0</v>
      </c>
      <c r="H17" s="116">
        <v>0</v>
      </c>
      <c r="I17" s="116">
        <v>0</v>
      </c>
      <c r="J17" s="116">
        <v>0</v>
      </c>
      <c r="K17" s="116">
        <v>0</v>
      </c>
      <c r="L17" s="116">
        <v>0</v>
      </c>
      <c r="M17" s="116">
        <v>0</v>
      </c>
      <c r="N17" s="116">
        <v>0</v>
      </c>
      <c r="O17" s="143"/>
      <c r="P17" s="197"/>
    </row>
    <row r="18" ht="27" customHeight="1" spans="1:16">
      <c r="A18" s="144"/>
      <c r="B18" s="127" t="s">
        <v>73</v>
      </c>
      <c r="C18" s="129" t="s">
        <v>84</v>
      </c>
      <c r="D18" s="116">
        <v>34.71</v>
      </c>
      <c r="E18" s="116">
        <v>0</v>
      </c>
      <c r="F18" s="116">
        <v>34.71</v>
      </c>
      <c r="G18" s="116">
        <v>0</v>
      </c>
      <c r="H18" s="116">
        <v>0</v>
      </c>
      <c r="I18" s="116">
        <v>0</v>
      </c>
      <c r="J18" s="116">
        <v>0</v>
      </c>
      <c r="K18" s="116">
        <v>0</v>
      </c>
      <c r="L18" s="116">
        <v>0</v>
      </c>
      <c r="M18" s="116">
        <v>0</v>
      </c>
      <c r="N18" s="116">
        <v>0</v>
      </c>
      <c r="O18" s="143"/>
      <c r="P18" s="197"/>
    </row>
    <row r="19" ht="27" customHeight="1" spans="1:15">
      <c r="A19" s="144"/>
      <c r="B19" s="111"/>
      <c r="C19" s="111"/>
      <c r="D19" s="114"/>
      <c r="E19" s="114"/>
      <c r="F19" s="114"/>
      <c r="G19" s="114"/>
      <c r="H19" s="114"/>
      <c r="I19" s="114"/>
      <c r="J19" s="114"/>
      <c r="K19" s="114"/>
      <c r="L19" s="114"/>
      <c r="M19" s="114"/>
      <c r="N19" s="114"/>
      <c r="O19" s="146"/>
    </row>
    <row r="20" ht="27" customHeight="1" spans="1:15">
      <c r="A20" s="144"/>
      <c r="B20" s="111"/>
      <c r="C20" s="111"/>
      <c r="D20" s="114"/>
      <c r="E20" s="114"/>
      <c r="F20" s="114"/>
      <c r="G20" s="114"/>
      <c r="H20" s="114"/>
      <c r="I20" s="114"/>
      <c r="J20" s="114"/>
      <c r="K20" s="114"/>
      <c r="L20" s="114"/>
      <c r="M20" s="114"/>
      <c r="N20" s="114"/>
      <c r="O20" s="146"/>
    </row>
    <row r="21" ht="27" customHeight="1" spans="1:15">
      <c r="A21" s="141"/>
      <c r="B21" s="115"/>
      <c r="C21" s="115" t="s">
        <v>23</v>
      </c>
      <c r="D21" s="116"/>
      <c r="E21" s="116"/>
      <c r="F21" s="116"/>
      <c r="G21" s="116"/>
      <c r="H21" s="116"/>
      <c r="I21" s="116"/>
      <c r="J21" s="116"/>
      <c r="K21" s="116"/>
      <c r="L21" s="116"/>
      <c r="M21" s="116"/>
      <c r="N21" s="116"/>
      <c r="O21" s="142"/>
    </row>
    <row r="22" ht="27" customHeight="1" spans="1:15">
      <c r="A22" s="141"/>
      <c r="B22" s="115"/>
      <c r="C22" s="115" t="s">
        <v>23</v>
      </c>
      <c r="D22" s="116"/>
      <c r="E22" s="116"/>
      <c r="F22" s="116"/>
      <c r="G22" s="116"/>
      <c r="H22" s="116"/>
      <c r="I22" s="116"/>
      <c r="J22" s="116"/>
      <c r="K22" s="116"/>
      <c r="L22" s="116"/>
      <c r="M22" s="116"/>
      <c r="N22" s="116"/>
      <c r="O22" s="142"/>
    </row>
    <row r="23" ht="9.75" customHeight="1" spans="1:15">
      <c r="A23" s="151"/>
      <c r="B23" s="151"/>
      <c r="C23" s="151"/>
      <c r="D23" s="151"/>
      <c r="E23" s="151"/>
      <c r="F23" s="151"/>
      <c r="G23" s="151"/>
      <c r="H23" s="151"/>
      <c r="I23" s="151"/>
      <c r="J23" s="151"/>
      <c r="K23" s="151"/>
      <c r="L23" s="151"/>
      <c r="M23" s="151"/>
      <c r="N23" s="152"/>
      <c r="O23" s="153"/>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6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F13" sqref="F13"/>
    </sheetView>
  </sheetViews>
  <sheetFormatPr defaultColWidth="10" defaultRowHeight="13.5"/>
  <cols>
    <col min="1" max="1" width="1.5" style="131" customWidth="1"/>
    <col min="2" max="4" width="6.125" style="131" customWidth="1"/>
    <col min="5" max="5" width="16.875" style="131" customWidth="1"/>
    <col min="6" max="6" width="41" style="131" customWidth="1"/>
    <col min="7" max="10" width="16.375" style="131" customWidth="1"/>
    <col min="11" max="11" width="22.875" style="131" customWidth="1"/>
    <col min="12" max="12" width="1.5" style="131" customWidth="1"/>
    <col min="13" max="14" width="9.75" style="131" customWidth="1"/>
    <col min="15" max="16384" width="10" style="131"/>
  </cols>
  <sheetData>
    <row r="1" ht="24.95" customHeight="1" spans="1:12">
      <c r="A1" s="132"/>
      <c r="B1" s="104"/>
      <c r="C1" s="104"/>
      <c r="D1" s="104"/>
      <c r="E1" s="133"/>
      <c r="F1" s="133"/>
      <c r="G1" s="196"/>
      <c r="H1" s="196"/>
      <c r="I1" s="196"/>
      <c r="J1" s="196"/>
      <c r="K1" s="134" t="s">
        <v>85</v>
      </c>
      <c r="L1" s="135"/>
    </row>
    <row r="2" ht="22.9" customHeight="1" spans="1:12">
      <c r="A2" s="132"/>
      <c r="B2" s="136" t="s">
        <v>86</v>
      </c>
      <c r="C2" s="136"/>
      <c r="D2" s="136"/>
      <c r="E2" s="136"/>
      <c r="F2" s="136"/>
      <c r="G2" s="136"/>
      <c r="H2" s="136"/>
      <c r="I2" s="136"/>
      <c r="J2" s="136"/>
      <c r="K2" s="136"/>
      <c r="L2" s="135" t="s">
        <v>3</v>
      </c>
    </row>
    <row r="3" ht="19.5" customHeight="1" spans="1:12">
      <c r="A3" s="137"/>
      <c r="B3" s="138" t="s">
        <v>5</v>
      </c>
      <c r="C3" s="138"/>
      <c r="D3" s="138"/>
      <c r="E3" s="138"/>
      <c r="F3" s="138"/>
      <c r="G3" s="137"/>
      <c r="H3" s="137"/>
      <c r="I3" s="181"/>
      <c r="J3" s="181"/>
      <c r="K3" s="139" t="s">
        <v>6</v>
      </c>
      <c r="L3" s="140"/>
    </row>
    <row r="4" ht="24.4" customHeight="1" spans="1:12">
      <c r="A4" s="135"/>
      <c r="B4" s="111" t="s">
        <v>9</v>
      </c>
      <c r="C4" s="111"/>
      <c r="D4" s="111"/>
      <c r="E4" s="111"/>
      <c r="F4" s="111"/>
      <c r="G4" s="111" t="s">
        <v>59</v>
      </c>
      <c r="H4" s="111" t="s">
        <v>87</v>
      </c>
      <c r="I4" s="111" t="s">
        <v>88</v>
      </c>
      <c r="J4" s="111" t="s">
        <v>89</v>
      </c>
      <c r="K4" s="111" t="s">
        <v>90</v>
      </c>
      <c r="L4" s="142"/>
    </row>
    <row r="5" ht="24.4" customHeight="1" spans="1:12">
      <c r="A5" s="141"/>
      <c r="B5" s="111" t="s">
        <v>91</v>
      </c>
      <c r="C5" s="111"/>
      <c r="D5" s="111"/>
      <c r="E5" s="111" t="s">
        <v>70</v>
      </c>
      <c r="F5" s="111" t="s">
        <v>71</v>
      </c>
      <c r="G5" s="111"/>
      <c r="H5" s="111"/>
      <c r="I5" s="111"/>
      <c r="J5" s="111"/>
      <c r="K5" s="111"/>
      <c r="L5" s="142"/>
    </row>
    <row r="6" ht="24.4" customHeight="1" spans="1:12">
      <c r="A6" s="141"/>
      <c r="B6" s="111" t="s">
        <v>92</v>
      </c>
      <c r="C6" s="111" t="s">
        <v>93</v>
      </c>
      <c r="D6" s="111" t="s">
        <v>94</v>
      </c>
      <c r="E6" s="111"/>
      <c r="F6" s="111"/>
      <c r="G6" s="111"/>
      <c r="H6" s="111"/>
      <c r="I6" s="111"/>
      <c r="J6" s="111"/>
      <c r="K6" s="111"/>
      <c r="L6" s="143"/>
    </row>
    <row r="7" ht="27" customHeight="1" spans="1:12">
      <c r="A7" s="144"/>
      <c r="B7" s="111"/>
      <c r="C7" s="111"/>
      <c r="D7" s="111"/>
      <c r="E7" s="111"/>
      <c r="F7" s="111" t="s">
        <v>72</v>
      </c>
      <c r="G7" s="114">
        <f>G8+G9+G10+G11+G12+G13+G14+G15+G16+G17+G18</f>
        <v>1422.1</v>
      </c>
      <c r="H7" s="114">
        <f>H8+H9+H10+H11+H12+H13+H14+H15+H16+H17+H18</f>
        <v>454.3</v>
      </c>
      <c r="I7" s="114">
        <f>I13+I16+I17</f>
        <v>967.8</v>
      </c>
      <c r="J7" s="114">
        <v>0</v>
      </c>
      <c r="K7" s="114">
        <v>0</v>
      </c>
      <c r="L7" s="146"/>
    </row>
    <row r="8" ht="27" customHeight="1" spans="1:12">
      <c r="A8" s="144"/>
      <c r="B8" s="127">
        <v>208</v>
      </c>
      <c r="C8" s="127" t="s">
        <v>95</v>
      </c>
      <c r="D8" s="127" t="s">
        <v>95</v>
      </c>
      <c r="E8" s="127" t="s">
        <v>73</v>
      </c>
      <c r="F8" s="129" t="s">
        <v>74</v>
      </c>
      <c r="G8" s="116">
        <v>30.15</v>
      </c>
      <c r="H8" s="116">
        <v>30.15</v>
      </c>
      <c r="I8" s="116">
        <v>0</v>
      </c>
      <c r="J8" s="116">
        <v>0</v>
      </c>
      <c r="K8" s="116">
        <v>0</v>
      </c>
      <c r="L8" s="146"/>
    </row>
    <row r="9" ht="27" customHeight="1" spans="1:12">
      <c r="A9" s="144"/>
      <c r="B9" s="127" t="s">
        <v>96</v>
      </c>
      <c r="C9" s="127" t="s">
        <v>95</v>
      </c>
      <c r="D9" s="127" t="s">
        <v>97</v>
      </c>
      <c r="E9" s="127" t="s">
        <v>73</v>
      </c>
      <c r="F9" s="129" t="s">
        <v>75</v>
      </c>
      <c r="G9" s="116">
        <v>1.29</v>
      </c>
      <c r="H9" s="116">
        <v>1.29</v>
      </c>
      <c r="I9" s="116">
        <v>0</v>
      </c>
      <c r="J9" s="116">
        <v>0</v>
      </c>
      <c r="K9" s="116">
        <v>0</v>
      </c>
      <c r="L9" s="146"/>
    </row>
    <row r="10" ht="27" customHeight="1" spans="1:12">
      <c r="A10" s="144"/>
      <c r="B10" s="127" t="s">
        <v>98</v>
      </c>
      <c r="C10" s="127" t="s">
        <v>99</v>
      </c>
      <c r="D10" s="127" t="s">
        <v>97</v>
      </c>
      <c r="E10" s="127" t="s">
        <v>73</v>
      </c>
      <c r="F10" s="129" t="s">
        <v>76</v>
      </c>
      <c r="G10" s="116">
        <v>13.74</v>
      </c>
      <c r="H10" s="116">
        <v>13.74</v>
      </c>
      <c r="I10" s="116">
        <v>0</v>
      </c>
      <c r="J10" s="116">
        <v>0</v>
      </c>
      <c r="K10" s="116">
        <v>0</v>
      </c>
      <c r="L10" s="146"/>
    </row>
    <row r="11" ht="27" customHeight="1" spans="1:12">
      <c r="A11" s="144"/>
      <c r="B11" s="127" t="s">
        <v>98</v>
      </c>
      <c r="C11" s="127" t="s">
        <v>99</v>
      </c>
      <c r="D11" s="127" t="s">
        <v>100</v>
      </c>
      <c r="E11" s="127" t="s">
        <v>73</v>
      </c>
      <c r="F11" s="129" t="s">
        <v>77</v>
      </c>
      <c r="G11" s="116">
        <v>10.73</v>
      </c>
      <c r="H11" s="116">
        <v>10.73</v>
      </c>
      <c r="I11" s="116">
        <v>0</v>
      </c>
      <c r="J11" s="116">
        <v>0</v>
      </c>
      <c r="K11" s="116">
        <v>0</v>
      </c>
      <c r="L11" s="146"/>
    </row>
    <row r="12" ht="27" customHeight="1" spans="1:12">
      <c r="A12" s="144"/>
      <c r="B12" s="127" t="s">
        <v>98</v>
      </c>
      <c r="C12" s="127" t="s">
        <v>99</v>
      </c>
      <c r="D12" s="127" t="s">
        <v>101</v>
      </c>
      <c r="E12" s="127" t="s">
        <v>73</v>
      </c>
      <c r="F12" s="129" t="s">
        <v>78</v>
      </c>
      <c r="G12" s="116">
        <v>1.68</v>
      </c>
      <c r="H12" s="116">
        <v>1.68</v>
      </c>
      <c r="I12" s="116">
        <v>0</v>
      </c>
      <c r="J12" s="116">
        <v>0</v>
      </c>
      <c r="K12" s="116">
        <v>0</v>
      </c>
      <c r="L12" s="146"/>
    </row>
    <row r="13" ht="27" customHeight="1" spans="1:12">
      <c r="A13" s="144"/>
      <c r="B13" s="127" t="s">
        <v>102</v>
      </c>
      <c r="C13" s="127" t="s">
        <v>103</v>
      </c>
      <c r="D13" s="127" t="s">
        <v>100</v>
      </c>
      <c r="E13" s="127" t="s">
        <v>73</v>
      </c>
      <c r="F13" s="129" t="s">
        <v>79</v>
      </c>
      <c r="G13" s="116">
        <v>650</v>
      </c>
      <c r="H13" s="116">
        <v>0</v>
      </c>
      <c r="I13" s="116">
        <v>650</v>
      </c>
      <c r="J13" s="116">
        <v>0</v>
      </c>
      <c r="K13" s="116">
        <v>0</v>
      </c>
      <c r="L13" s="146"/>
    </row>
    <row r="14" ht="27" customHeight="1" spans="1:12">
      <c r="A14" s="144"/>
      <c r="B14" s="127" t="s">
        <v>104</v>
      </c>
      <c r="C14" s="127" t="s">
        <v>100</v>
      </c>
      <c r="D14" s="127" t="s">
        <v>97</v>
      </c>
      <c r="E14" s="127" t="s">
        <v>73</v>
      </c>
      <c r="F14" s="129" t="s">
        <v>80</v>
      </c>
      <c r="G14" s="116">
        <v>197.46</v>
      </c>
      <c r="H14" s="116">
        <v>197.46</v>
      </c>
      <c r="I14" s="116">
        <v>0</v>
      </c>
      <c r="J14" s="116">
        <v>0</v>
      </c>
      <c r="K14" s="116">
        <v>0</v>
      </c>
      <c r="L14" s="146"/>
    </row>
    <row r="15" ht="27" customHeight="1" spans="1:12">
      <c r="A15" s="144"/>
      <c r="B15" s="127" t="s">
        <v>104</v>
      </c>
      <c r="C15" s="127" t="s">
        <v>100</v>
      </c>
      <c r="D15" s="127" t="s">
        <v>101</v>
      </c>
      <c r="E15" s="127" t="s">
        <v>73</v>
      </c>
      <c r="F15" s="129" t="s">
        <v>81</v>
      </c>
      <c r="G15" s="116">
        <v>164.54</v>
      </c>
      <c r="H15" s="116">
        <v>164.54</v>
      </c>
      <c r="I15" s="116">
        <v>0</v>
      </c>
      <c r="J15" s="116">
        <v>0</v>
      </c>
      <c r="K15" s="116">
        <v>0</v>
      </c>
      <c r="L15" s="146"/>
    </row>
    <row r="16" ht="27" customHeight="1" spans="1:12">
      <c r="A16" s="144"/>
      <c r="B16" s="127" t="s">
        <v>104</v>
      </c>
      <c r="C16" s="127" t="s">
        <v>100</v>
      </c>
      <c r="D16" s="127" t="s">
        <v>105</v>
      </c>
      <c r="E16" s="127" t="s">
        <v>73</v>
      </c>
      <c r="F16" s="129" t="s">
        <v>82</v>
      </c>
      <c r="G16" s="116">
        <v>297.8</v>
      </c>
      <c r="H16" s="116">
        <v>0</v>
      </c>
      <c r="I16" s="116">
        <v>297.8</v>
      </c>
      <c r="J16" s="116">
        <v>0</v>
      </c>
      <c r="K16" s="116">
        <v>0</v>
      </c>
      <c r="L16" s="146"/>
    </row>
    <row r="17" ht="27" customHeight="1" spans="1:12">
      <c r="A17" s="144"/>
      <c r="B17" s="127" t="s">
        <v>104</v>
      </c>
      <c r="C17" s="127" t="s">
        <v>100</v>
      </c>
      <c r="D17" s="127" t="s">
        <v>100</v>
      </c>
      <c r="E17" s="127" t="s">
        <v>73</v>
      </c>
      <c r="F17" s="129" t="s">
        <v>83</v>
      </c>
      <c r="G17" s="116">
        <v>20</v>
      </c>
      <c r="H17" s="116">
        <v>0</v>
      </c>
      <c r="I17" s="116">
        <v>20</v>
      </c>
      <c r="J17" s="116">
        <v>0</v>
      </c>
      <c r="K17" s="116">
        <v>0</v>
      </c>
      <c r="L17" s="146"/>
    </row>
    <row r="18" ht="27" customHeight="1" spans="1:12">
      <c r="A18" s="144"/>
      <c r="B18" s="127" t="s">
        <v>106</v>
      </c>
      <c r="C18" s="127" t="s">
        <v>100</v>
      </c>
      <c r="D18" s="127" t="s">
        <v>97</v>
      </c>
      <c r="E18" s="127" t="s">
        <v>73</v>
      </c>
      <c r="F18" s="129" t="s">
        <v>84</v>
      </c>
      <c r="G18" s="116">
        <v>34.71</v>
      </c>
      <c r="H18" s="116">
        <v>34.71</v>
      </c>
      <c r="I18" s="116">
        <v>0</v>
      </c>
      <c r="J18" s="116">
        <v>0</v>
      </c>
      <c r="K18" s="116">
        <v>0</v>
      </c>
      <c r="L18" s="146"/>
    </row>
    <row r="19" ht="27" customHeight="1" spans="1:12">
      <c r="A19" s="144"/>
      <c r="B19" s="111"/>
      <c r="C19" s="111"/>
      <c r="D19" s="111"/>
      <c r="E19" s="111"/>
      <c r="F19" s="111"/>
      <c r="G19" s="114"/>
      <c r="H19" s="114"/>
      <c r="I19" s="114"/>
      <c r="J19" s="114"/>
      <c r="K19" s="114"/>
      <c r="L19" s="146"/>
    </row>
    <row r="20" ht="27" customHeight="1" spans="1:12">
      <c r="A20" s="141"/>
      <c r="B20" s="115"/>
      <c r="C20" s="115"/>
      <c r="D20" s="115"/>
      <c r="E20" s="115"/>
      <c r="F20" s="115" t="s">
        <v>23</v>
      </c>
      <c r="G20" s="116"/>
      <c r="H20" s="116"/>
      <c r="I20" s="116"/>
      <c r="J20" s="116"/>
      <c r="K20" s="116"/>
      <c r="L20" s="142"/>
    </row>
    <row r="21" ht="27" customHeight="1" spans="1:12">
      <c r="A21" s="141"/>
      <c r="B21" s="115"/>
      <c r="C21" s="115"/>
      <c r="D21" s="115"/>
      <c r="E21" s="115"/>
      <c r="F21" s="115" t="s">
        <v>23</v>
      </c>
      <c r="G21" s="116"/>
      <c r="H21" s="116"/>
      <c r="I21" s="116"/>
      <c r="J21" s="116"/>
      <c r="K21" s="116"/>
      <c r="L21" s="142"/>
    </row>
    <row r="22" ht="27" customHeight="1" spans="1:12">
      <c r="A22" s="141"/>
      <c r="B22" s="115"/>
      <c r="C22" s="115"/>
      <c r="D22" s="115"/>
      <c r="E22" s="115"/>
      <c r="F22" s="115" t="s">
        <v>107</v>
      </c>
      <c r="G22" s="116"/>
      <c r="H22" s="116"/>
      <c r="I22" s="116"/>
      <c r="J22" s="116"/>
      <c r="K22" s="116"/>
      <c r="L22" s="143"/>
    </row>
    <row r="23" ht="9.75" customHeight="1" spans="1:12">
      <c r="A23" s="151"/>
      <c r="B23" s="152"/>
      <c r="C23" s="152"/>
      <c r="D23" s="152"/>
      <c r="E23" s="152"/>
      <c r="F23" s="151"/>
      <c r="G23" s="151"/>
      <c r="H23" s="151"/>
      <c r="I23" s="151"/>
      <c r="J23" s="152"/>
      <c r="K23" s="152"/>
      <c r="L23" s="153"/>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6" activePane="bottomLeft" state="frozen"/>
      <selection/>
      <selection pane="bottomLeft" activeCell="D13" sqref="D13"/>
    </sheetView>
  </sheetViews>
  <sheetFormatPr defaultColWidth="10" defaultRowHeight="13.5"/>
  <cols>
    <col min="1" max="1" width="1.5" style="131" customWidth="1"/>
    <col min="2" max="2" width="29.625" style="131" customWidth="1"/>
    <col min="3" max="3" width="11.625" style="131" customWidth="1"/>
    <col min="4" max="4" width="29.625" style="131" customWidth="1"/>
    <col min="5" max="5" width="11.625" style="131" customWidth="1"/>
    <col min="6" max="6" width="13.125" style="131" customWidth="1"/>
    <col min="7" max="8" width="11.25" style="131" customWidth="1"/>
    <col min="9" max="9" width="1.5" style="131" customWidth="1"/>
    <col min="10" max="12" width="9.75" style="131" customWidth="1"/>
    <col min="13" max="16384" width="10" style="131"/>
  </cols>
  <sheetData>
    <row r="1" ht="24.95" customHeight="1" spans="1:9">
      <c r="A1" s="185"/>
      <c r="B1" s="104"/>
      <c r="C1" s="186"/>
      <c r="D1" s="186"/>
      <c r="H1" s="187" t="s">
        <v>108</v>
      </c>
      <c r="I1" s="169" t="s">
        <v>3</v>
      </c>
    </row>
    <row r="2" ht="22.9" customHeight="1" spans="1:9">
      <c r="A2" s="188"/>
      <c r="B2" s="189" t="s">
        <v>109</v>
      </c>
      <c r="C2" s="189"/>
      <c r="D2" s="189"/>
      <c r="E2" s="189"/>
      <c r="F2" s="190"/>
      <c r="G2" s="190"/>
      <c r="H2" s="190"/>
      <c r="I2" s="193"/>
    </row>
    <row r="3" ht="19.5" customHeight="1" spans="1:9">
      <c r="A3" s="188"/>
      <c r="B3" s="138" t="s">
        <v>5</v>
      </c>
      <c r="C3" s="138"/>
      <c r="D3" s="133"/>
      <c r="F3" s="191" t="s">
        <v>6</v>
      </c>
      <c r="G3" s="191"/>
      <c r="H3" s="191"/>
      <c r="I3" s="194"/>
    </row>
    <row r="4" ht="30" customHeight="1" spans="1:9">
      <c r="A4" s="188"/>
      <c r="B4" s="111" t="s">
        <v>7</v>
      </c>
      <c r="C4" s="111"/>
      <c r="D4" s="111" t="s">
        <v>8</v>
      </c>
      <c r="E4" s="111"/>
      <c r="F4" s="111"/>
      <c r="G4" s="111"/>
      <c r="H4" s="111"/>
      <c r="I4" s="195"/>
    </row>
    <row r="5" ht="30" customHeight="1" spans="1:9">
      <c r="A5" s="188"/>
      <c r="B5" s="111" t="s">
        <v>9</v>
      </c>
      <c r="C5" s="111" t="s">
        <v>10</v>
      </c>
      <c r="D5" s="111" t="s">
        <v>9</v>
      </c>
      <c r="E5" s="111" t="s">
        <v>59</v>
      </c>
      <c r="F5" s="126" t="s">
        <v>110</v>
      </c>
      <c r="G5" s="126" t="s">
        <v>111</v>
      </c>
      <c r="H5" s="126" t="s">
        <v>112</v>
      </c>
      <c r="I5" s="169"/>
    </row>
    <row r="6" ht="30" customHeight="1" spans="1:9">
      <c r="A6" s="135"/>
      <c r="B6" s="115" t="s">
        <v>113</v>
      </c>
      <c r="C6" s="116">
        <f>C7+C8</f>
        <v>1422.1</v>
      </c>
      <c r="D6" s="115" t="s">
        <v>114</v>
      </c>
      <c r="E6" s="116">
        <v>1422.1</v>
      </c>
      <c r="F6" s="116">
        <f>F14+F15+F21+F26</f>
        <v>772.1</v>
      </c>
      <c r="G6" s="116">
        <v>650</v>
      </c>
      <c r="H6" s="116"/>
      <c r="I6" s="143"/>
    </row>
    <row r="7" ht="30" customHeight="1" spans="1:9">
      <c r="A7" s="135"/>
      <c r="B7" s="115" t="s">
        <v>115</v>
      </c>
      <c r="C7" s="116">
        <v>772.1</v>
      </c>
      <c r="D7" s="115" t="s">
        <v>116</v>
      </c>
      <c r="E7" s="116"/>
      <c r="F7" s="116"/>
      <c r="G7" s="116"/>
      <c r="H7" s="116"/>
      <c r="I7" s="143"/>
    </row>
    <row r="8" ht="30" customHeight="1" spans="1:9">
      <c r="A8" s="135"/>
      <c r="B8" s="115" t="s">
        <v>117</v>
      </c>
      <c r="C8" s="116">
        <v>650</v>
      </c>
      <c r="D8" s="115" t="s">
        <v>118</v>
      </c>
      <c r="E8" s="116"/>
      <c r="F8" s="116"/>
      <c r="G8" s="116"/>
      <c r="H8" s="116"/>
      <c r="I8" s="143"/>
    </row>
    <row r="9" ht="30" customHeight="1" spans="1:9">
      <c r="A9" s="135"/>
      <c r="B9" s="115" t="s">
        <v>119</v>
      </c>
      <c r="C9" s="116"/>
      <c r="D9" s="115" t="s">
        <v>120</v>
      </c>
      <c r="E9" s="116"/>
      <c r="F9" s="116"/>
      <c r="G9" s="116"/>
      <c r="H9" s="116"/>
      <c r="I9" s="143"/>
    </row>
    <row r="10" ht="30" customHeight="1" spans="1:9">
      <c r="A10" s="135"/>
      <c r="B10" s="115" t="s">
        <v>121</v>
      </c>
      <c r="C10" s="116"/>
      <c r="D10" s="115" t="s">
        <v>122</v>
      </c>
      <c r="E10" s="116"/>
      <c r="F10" s="116"/>
      <c r="G10" s="116"/>
      <c r="H10" s="116"/>
      <c r="I10" s="143"/>
    </row>
    <row r="11" ht="30" customHeight="1" spans="1:9">
      <c r="A11" s="135"/>
      <c r="B11" s="115" t="s">
        <v>115</v>
      </c>
      <c r="C11" s="116"/>
      <c r="D11" s="115" t="s">
        <v>123</v>
      </c>
      <c r="E11" s="116"/>
      <c r="F11" s="116"/>
      <c r="G11" s="116"/>
      <c r="H11" s="116"/>
      <c r="I11" s="143"/>
    </row>
    <row r="12" ht="30" customHeight="1" spans="1:9">
      <c r="A12" s="135"/>
      <c r="B12" s="115" t="s">
        <v>117</v>
      </c>
      <c r="C12" s="116"/>
      <c r="D12" s="115" t="s">
        <v>124</v>
      </c>
      <c r="E12" s="116"/>
      <c r="F12" s="116"/>
      <c r="G12" s="116"/>
      <c r="H12" s="116"/>
      <c r="I12" s="143"/>
    </row>
    <row r="13" ht="30" customHeight="1" spans="1:9">
      <c r="A13" s="135"/>
      <c r="B13" s="115" t="s">
        <v>119</v>
      </c>
      <c r="C13" s="116"/>
      <c r="D13" s="115" t="s">
        <v>125</v>
      </c>
      <c r="E13" s="116"/>
      <c r="F13" s="116"/>
      <c r="G13" s="116"/>
      <c r="H13" s="116"/>
      <c r="I13" s="143"/>
    </row>
    <row r="14" ht="30" customHeight="1" spans="1:9">
      <c r="A14" s="135"/>
      <c r="B14" s="115" t="s">
        <v>107</v>
      </c>
      <c r="C14" s="116"/>
      <c r="D14" s="115" t="s">
        <v>126</v>
      </c>
      <c r="E14" s="116">
        <v>31.44</v>
      </c>
      <c r="F14" s="116">
        <v>31.44</v>
      </c>
      <c r="G14" s="116"/>
      <c r="H14" s="116"/>
      <c r="I14" s="143"/>
    </row>
    <row r="15" ht="30" customHeight="1" spans="1:9">
      <c r="A15" s="135"/>
      <c r="B15" s="115" t="s">
        <v>107</v>
      </c>
      <c r="C15" s="116"/>
      <c r="D15" s="115" t="s">
        <v>127</v>
      </c>
      <c r="E15" s="116">
        <v>26.15</v>
      </c>
      <c r="F15" s="116">
        <v>26.15</v>
      </c>
      <c r="G15" s="116"/>
      <c r="H15" s="116"/>
      <c r="I15" s="143"/>
    </row>
    <row r="16" ht="30" customHeight="1" spans="1:9">
      <c r="A16" s="135"/>
      <c r="B16" s="115" t="s">
        <v>107</v>
      </c>
      <c r="C16" s="116"/>
      <c r="D16" s="115" t="s">
        <v>128</v>
      </c>
      <c r="E16" s="116"/>
      <c r="F16" s="116"/>
      <c r="G16" s="116"/>
      <c r="H16" s="116"/>
      <c r="I16" s="143"/>
    </row>
    <row r="17" ht="30" customHeight="1" spans="1:9">
      <c r="A17" s="135"/>
      <c r="B17" s="115" t="s">
        <v>107</v>
      </c>
      <c r="C17" s="116"/>
      <c r="D17" s="115" t="s">
        <v>129</v>
      </c>
      <c r="E17" s="116"/>
      <c r="F17" s="116"/>
      <c r="G17" s="116"/>
      <c r="H17" s="116"/>
      <c r="I17" s="143"/>
    </row>
    <row r="18" ht="30" customHeight="1" spans="1:9">
      <c r="A18" s="135"/>
      <c r="B18" s="115" t="s">
        <v>107</v>
      </c>
      <c r="C18" s="116"/>
      <c r="D18" s="115" t="s">
        <v>130</v>
      </c>
      <c r="E18" s="116">
        <v>650</v>
      </c>
      <c r="F18" s="116"/>
      <c r="G18" s="116">
        <v>650</v>
      </c>
      <c r="H18" s="116"/>
      <c r="I18" s="143"/>
    </row>
    <row r="19" ht="30" customHeight="1" spans="1:9">
      <c r="A19" s="135"/>
      <c r="B19" s="115" t="s">
        <v>107</v>
      </c>
      <c r="C19" s="116"/>
      <c r="D19" s="115" t="s">
        <v>131</v>
      </c>
      <c r="E19" s="116"/>
      <c r="F19" s="116"/>
      <c r="G19" s="116"/>
      <c r="H19" s="116"/>
      <c r="I19" s="143"/>
    </row>
    <row r="20" ht="30" customHeight="1" spans="1:9">
      <c r="A20" s="135"/>
      <c r="B20" s="115" t="s">
        <v>107</v>
      </c>
      <c r="C20" s="116"/>
      <c r="D20" s="115" t="s">
        <v>132</v>
      </c>
      <c r="E20" s="116"/>
      <c r="F20" s="116"/>
      <c r="G20" s="116"/>
      <c r="H20" s="116"/>
      <c r="I20" s="143"/>
    </row>
    <row r="21" ht="30" customHeight="1" spans="1:9">
      <c r="A21" s="135"/>
      <c r="B21" s="115" t="s">
        <v>107</v>
      </c>
      <c r="C21" s="116"/>
      <c r="D21" s="115" t="s">
        <v>133</v>
      </c>
      <c r="E21" s="116">
        <v>679.8</v>
      </c>
      <c r="F21" s="116">
        <v>679.8</v>
      </c>
      <c r="G21" s="116"/>
      <c r="H21" s="116"/>
      <c r="I21" s="143"/>
    </row>
    <row r="22" ht="30" customHeight="1" spans="1:9">
      <c r="A22" s="135"/>
      <c r="B22" s="115" t="s">
        <v>107</v>
      </c>
      <c r="C22" s="116"/>
      <c r="D22" s="115" t="s">
        <v>134</v>
      </c>
      <c r="E22" s="116"/>
      <c r="F22" s="116"/>
      <c r="G22" s="116"/>
      <c r="H22" s="116"/>
      <c r="I22" s="143"/>
    </row>
    <row r="23" ht="30" customHeight="1" spans="1:9">
      <c r="A23" s="135"/>
      <c r="B23" s="115" t="s">
        <v>107</v>
      </c>
      <c r="C23" s="116"/>
      <c r="D23" s="115" t="s">
        <v>135</v>
      </c>
      <c r="E23" s="116"/>
      <c r="F23" s="116"/>
      <c r="G23" s="116"/>
      <c r="H23" s="116"/>
      <c r="I23" s="143"/>
    </row>
    <row r="24" ht="30" customHeight="1" spans="1:9">
      <c r="A24" s="135"/>
      <c r="B24" s="115" t="s">
        <v>107</v>
      </c>
      <c r="C24" s="116"/>
      <c r="D24" s="115" t="s">
        <v>136</v>
      </c>
      <c r="E24" s="116"/>
      <c r="F24" s="116"/>
      <c r="G24" s="116"/>
      <c r="H24" s="116"/>
      <c r="I24" s="143"/>
    </row>
    <row r="25" ht="30" customHeight="1" spans="1:9">
      <c r="A25" s="135"/>
      <c r="B25" s="115" t="s">
        <v>107</v>
      </c>
      <c r="C25" s="116"/>
      <c r="D25" s="115" t="s">
        <v>137</v>
      </c>
      <c r="E25" s="116"/>
      <c r="F25" s="116"/>
      <c r="G25" s="116"/>
      <c r="H25" s="116"/>
      <c r="I25" s="143"/>
    </row>
    <row r="26" ht="30" customHeight="1" spans="1:9">
      <c r="A26" s="135"/>
      <c r="B26" s="115" t="s">
        <v>107</v>
      </c>
      <c r="C26" s="116"/>
      <c r="D26" s="115" t="s">
        <v>138</v>
      </c>
      <c r="E26" s="116">
        <v>34.71</v>
      </c>
      <c r="F26" s="116">
        <v>34.71</v>
      </c>
      <c r="G26" s="116"/>
      <c r="H26" s="116"/>
      <c r="I26" s="143"/>
    </row>
    <row r="27" ht="30" customHeight="1" spans="1:9">
      <c r="A27" s="135"/>
      <c r="B27" s="115" t="s">
        <v>107</v>
      </c>
      <c r="C27" s="116"/>
      <c r="D27" s="115" t="s">
        <v>139</v>
      </c>
      <c r="E27" s="116"/>
      <c r="F27" s="116"/>
      <c r="G27" s="116"/>
      <c r="H27" s="116"/>
      <c r="I27" s="143"/>
    </row>
    <row r="28" ht="30" customHeight="1" spans="1:9">
      <c r="A28" s="135"/>
      <c r="B28" s="115" t="s">
        <v>107</v>
      </c>
      <c r="C28" s="116"/>
      <c r="D28" s="115" t="s">
        <v>140</v>
      </c>
      <c r="E28" s="116"/>
      <c r="F28" s="116"/>
      <c r="G28" s="116"/>
      <c r="H28" s="116"/>
      <c r="I28" s="143"/>
    </row>
    <row r="29" ht="30" customHeight="1" spans="1:9">
      <c r="A29" s="135"/>
      <c r="B29" s="115" t="s">
        <v>107</v>
      </c>
      <c r="C29" s="116"/>
      <c r="D29" s="115" t="s">
        <v>141</v>
      </c>
      <c r="E29" s="116"/>
      <c r="F29" s="116"/>
      <c r="G29" s="116"/>
      <c r="H29" s="116"/>
      <c r="I29" s="143"/>
    </row>
    <row r="30" ht="30" customHeight="1" spans="1:9">
      <c r="A30" s="135"/>
      <c r="B30" s="115" t="s">
        <v>107</v>
      </c>
      <c r="C30" s="116"/>
      <c r="D30" s="115" t="s">
        <v>142</v>
      </c>
      <c r="E30" s="116"/>
      <c r="F30" s="116"/>
      <c r="G30" s="116"/>
      <c r="H30" s="116"/>
      <c r="I30" s="143"/>
    </row>
    <row r="31" ht="30" customHeight="1" spans="1:9">
      <c r="A31" s="135"/>
      <c r="B31" s="115" t="s">
        <v>107</v>
      </c>
      <c r="C31" s="116"/>
      <c r="D31" s="115" t="s">
        <v>143</v>
      </c>
      <c r="E31" s="116"/>
      <c r="F31" s="116"/>
      <c r="G31" s="116"/>
      <c r="H31" s="116"/>
      <c r="I31" s="143"/>
    </row>
    <row r="32" ht="30" customHeight="1" spans="1:9">
      <c r="A32" s="135"/>
      <c r="B32" s="115" t="s">
        <v>107</v>
      </c>
      <c r="C32" s="116"/>
      <c r="D32" s="115" t="s">
        <v>144</v>
      </c>
      <c r="E32" s="116"/>
      <c r="F32" s="116"/>
      <c r="G32" s="116"/>
      <c r="H32" s="116"/>
      <c r="I32" s="143"/>
    </row>
    <row r="33" ht="30" customHeight="1" spans="1:9">
      <c r="A33" s="135"/>
      <c r="B33" s="115" t="s">
        <v>107</v>
      </c>
      <c r="C33" s="116"/>
      <c r="D33" s="115" t="s">
        <v>145</v>
      </c>
      <c r="E33" s="116"/>
      <c r="F33" s="116"/>
      <c r="G33" s="116"/>
      <c r="H33" s="116"/>
      <c r="I33" s="143"/>
    </row>
    <row r="34" ht="9.75" customHeight="1" spans="1:9">
      <c r="A34" s="192"/>
      <c r="B34" s="192"/>
      <c r="C34" s="192"/>
      <c r="D34" s="133"/>
      <c r="E34" s="192"/>
      <c r="F34" s="192"/>
      <c r="G34" s="192"/>
      <c r="H34" s="192"/>
      <c r="I34" s="184"/>
    </row>
  </sheetData>
  <mergeCells count="7">
    <mergeCell ref="B2:H2"/>
    <mergeCell ref="B3:C3"/>
    <mergeCell ref="F3:H3"/>
    <mergeCell ref="B4:C4"/>
    <mergeCell ref="D4:H4"/>
    <mergeCell ref="A7:A9"/>
    <mergeCell ref="A11:A33"/>
  </mergeCells>
  <printOptions horizontalCentered="1"/>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9"/>
  <sheetViews>
    <sheetView workbookViewId="0">
      <pane ySplit="6" topLeftCell="A7" activePane="bottomLeft" state="frozen"/>
      <selection/>
      <selection pane="bottomLeft" activeCell="B3" sqref="B3:E3"/>
    </sheetView>
  </sheetViews>
  <sheetFormatPr defaultColWidth="10" defaultRowHeight="13.5"/>
  <cols>
    <col min="1" max="1" width="1.5" style="131" customWidth="1"/>
    <col min="2" max="3" width="5.875" style="131" customWidth="1"/>
    <col min="4" max="4" width="11.625" style="131" customWidth="1"/>
    <col min="5" max="5" width="23.5" style="131" customWidth="1"/>
    <col min="6" max="6" width="9.875" style="131" customWidth="1"/>
    <col min="7" max="7" width="11.125" style="131" customWidth="1"/>
    <col min="8" max="8" width="7.75" style="131" customWidth="1"/>
    <col min="9" max="9" width="7.625" style="131" customWidth="1"/>
    <col min="10" max="10" width="10.125" style="131" customWidth="1"/>
    <col min="11" max="11" width="7.75" style="131" customWidth="1"/>
    <col min="12" max="12" width="5.875" style="131" customWidth="1"/>
    <col min="13" max="13" width="8.375" style="131" customWidth="1"/>
    <col min="14" max="16" width="7.25" style="131" customWidth="1"/>
    <col min="17" max="23" width="5.875" style="131" customWidth="1"/>
    <col min="24" max="26" width="7.25" style="131" customWidth="1"/>
    <col min="27" max="33" width="5.875" style="131" customWidth="1"/>
    <col min="34" max="39" width="7.25" style="131" customWidth="1"/>
    <col min="40" max="40" width="1.5" style="131" customWidth="1"/>
    <col min="41" max="42" width="9.75" style="131" customWidth="1"/>
    <col min="43" max="16384" width="10" style="131"/>
  </cols>
  <sheetData>
    <row r="1" ht="24.95" customHeight="1" spans="1:40">
      <c r="A1" s="154"/>
      <c r="B1" s="104"/>
      <c r="C1" s="104"/>
      <c r="D1" s="155"/>
      <c r="E1" s="155"/>
      <c r="F1" s="132"/>
      <c r="G1" s="132"/>
      <c r="H1" s="132"/>
      <c r="I1" s="155"/>
      <c r="J1" s="155"/>
      <c r="K1" s="132"/>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6" t="s">
        <v>146</v>
      </c>
      <c r="AN1" s="182"/>
    </row>
    <row r="2" ht="22.9" customHeight="1" spans="1:40">
      <c r="A2" s="132"/>
      <c r="B2" s="136" t="s">
        <v>147</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82"/>
    </row>
    <row r="3" ht="19.5" customHeight="1" spans="1:40">
      <c r="A3" s="137"/>
      <c r="B3" s="138" t="s">
        <v>5</v>
      </c>
      <c r="C3" s="138"/>
      <c r="D3" s="138"/>
      <c r="E3" s="138"/>
      <c r="F3" s="171"/>
      <c r="G3" s="137"/>
      <c r="H3" s="157"/>
      <c r="I3" s="171"/>
      <c r="J3" s="171"/>
      <c r="K3" s="18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57" t="s">
        <v>6</v>
      </c>
      <c r="AM3" s="157"/>
      <c r="AN3" s="183"/>
    </row>
    <row r="4" ht="24.4" customHeight="1" spans="1:40">
      <c r="A4" s="135"/>
      <c r="B4" s="126" t="s">
        <v>9</v>
      </c>
      <c r="C4" s="126"/>
      <c r="D4" s="126"/>
      <c r="E4" s="126"/>
      <c r="F4" s="126" t="s">
        <v>148</v>
      </c>
      <c r="G4" s="126" t="s">
        <v>149</v>
      </c>
      <c r="H4" s="126"/>
      <c r="I4" s="126"/>
      <c r="J4" s="126"/>
      <c r="K4" s="126"/>
      <c r="L4" s="126"/>
      <c r="M4" s="126"/>
      <c r="N4" s="126"/>
      <c r="O4" s="126"/>
      <c r="P4" s="126"/>
      <c r="Q4" s="126" t="s">
        <v>150</v>
      </c>
      <c r="R4" s="126"/>
      <c r="S4" s="126"/>
      <c r="T4" s="126"/>
      <c r="U4" s="126"/>
      <c r="V4" s="126"/>
      <c r="W4" s="126"/>
      <c r="X4" s="126"/>
      <c r="Y4" s="126"/>
      <c r="Z4" s="126"/>
      <c r="AA4" s="126" t="s">
        <v>151</v>
      </c>
      <c r="AB4" s="126"/>
      <c r="AC4" s="126"/>
      <c r="AD4" s="126"/>
      <c r="AE4" s="126"/>
      <c r="AF4" s="126"/>
      <c r="AG4" s="126"/>
      <c r="AH4" s="126"/>
      <c r="AI4" s="126"/>
      <c r="AJ4" s="126"/>
      <c r="AK4" s="126"/>
      <c r="AL4" s="126"/>
      <c r="AM4" s="126"/>
      <c r="AN4" s="169"/>
    </row>
    <row r="5" ht="24.4" customHeight="1" spans="1:40">
      <c r="A5" s="135"/>
      <c r="B5" s="126" t="s">
        <v>91</v>
      </c>
      <c r="C5" s="126"/>
      <c r="D5" s="126" t="s">
        <v>70</v>
      </c>
      <c r="E5" s="126" t="s">
        <v>71</v>
      </c>
      <c r="F5" s="126"/>
      <c r="G5" s="126" t="s">
        <v>59</v>
      </c>
      <c r="H5" s="126" t="s">
        <v>152</v>
      </c>
      <c r="I5" s="126"/>
      <c r="J5" s="126"/>
      <c r="K5" s="126" t="s">
        <v>153</v>
      </c>
      <c r="L5" s="126"/>
      <c r="M5" s="126"/>
      <c r="N5" s="126" t="s">
        <v>154</v>
      </c>
      <c r="O5" s="126"/>
      <c r="P5" s="126"/>
      <c r="Q5" s="126" t="s">
        <v>59</v>
      </c>
      <c r="R5" s="126" t="s">
        <v>152</v>
      </c>
      <c r="S5" s="126"/>
      <c r="T5" s="126"/>
      <c r="U5" s="126" t="s">
        <v>153</v>
      </c>
      <c r="V5" s="126"/>
      <c r="W5" s="126"/>
      <c r="X5" s="126" t="s">
        <v>154</v>
      </c>
      <c r="Y5" s="126"/>
      <c r="Z5" s="126"/>
      <c r="AA5" s="126" t="s">
        <v>59</v>
      </c>
      <c r="AB5" s="126" t="s">
        <v>152</v>
      </c>
      <c r="AC5" s="126"/>
      <c r="AD5" s="126"/>
      <c r="AE5" s="126" t="s">
        <v>153</v>
      </c>
      <c r="AF5" s="126"/>
      <c r="AG5" s="126"/>
      <c r="AH5" s="126" t="s">
        <v>154</v>
      </c>
      <c r="AI5" s="126"/>
      <c r="AJ5" s="126"/>
      <c r="AK5" s="126" t="s">
        <v>155</v>
      </c>
      <c r="AL5" s="126"/>
      <c r="AM5" s="126"/>
      <c r="AN5" s="169"/>
    </row>
    <row r="6" ht="39" customHeight="1" spans="1:40">
      <c r="A6" s="133"/>
      <c r="B6" s="126" t="s">
        <v>92</v>
      </c>
      <c r="C6" s="126" t="s">
        <v>93</v>
      </c>
      <c r="D6" s="126"/>
      <c r="E6" s="126"/>
      <c r="F6" s="126"/>
      <c r="G6" s="126"/>
      <c r="H6" s="126" t="s">
        <v>156</v>
      </c>
      <c r="I6" s="126" t="s">
        <v>87</v>
      </c>
      <c r="J6" s="126" t="s">
        <v>88</v>
      </c>
      <c r="K6" s="126" t="s">
        <v>156</v>
      </c>
      <c r="L6" s="126" t="s">
        <v>87</v>
      </c>
      <c r="M6" s="126" t="s">
        <v>88</v>
      </c>
      <c r="N6" s="126" t="s">
        <v>156</v>
      </c>
      <c r="O6" s="126" t="s">
        <v>157</v>
      </c>
      <c r="P6" s="126" t="s">
        <v>158</v>
      </c>
      <c r="Q6" s="126"/>
      <c r="R6" s="126" t="s">
        <v>156</v>
      </c>
      <c r="S6" s="126" t="s">
        <v>87</v>
      </c>
      <c r="T6" s="126" t="s">
        <v>88</v>
      </c>
      <c r="U6" s="126" t="s">
        <v>156</v>
      </c>
      <c r="V6" s="126" t="s">
        <v>87</v>
      </c>
      <c r="W6" s="126" t="s">
        <v>88</v>
      </c>
      <c r="X6" s="126" t="s">
        <v>156</v>
      </c>
      <c r="Y6" s="126" t="s">
        <v>157</v>
      </c>
      <c r="Z6" s="126" t="s">
        <v>158</v>
      </c>
      <c r="AA6" s="126"/>
      <c r="AB6" s="126" t="s">
        <v>156</v>
      </c>
      <c r="AC6" s="126" t="s">
        <v>87</v>
      </c>
      <c r="AD6" s="126" t="s">
        <v>88</v>
      </c>
      <c r="AE6" s="126" t="s">
        <v>156</v>
      </c>
      <c r="AF6" s="126" t="s">
        <v>87</v>
      </c>
      <c r="AG6" s="126" t="s">
        <v>88</v>
      </c>
      <c r="AH6" s="126" t="s">
        <v>156</v>
      </c>
      <c r="AI6" s="126" t="s">
        <v>157</v>
      </c>
      <c r="AJ6" s="126" t="s">
        <v>158</v>
      </c>
      <c r="AK6" s="126" t="s">
        <v>156</v>
      </c>
      <c r="AL6" s="126" t="s">
        <v>157</v>
      </c>
      <c r="AM6" s="126" t="s">
        <v>158</v>
      </c>
      <c r="AN6" s="169"/>
    </row>
    <row r="7" ht="22.9" customHeight="1" spans="1:40">
      <c r="A7" s="135"/>
      <c r="B7" s="111"/>
      <c r="C7" s="111"/>
      <c r="D7" s="111"/>
      <c r="E7" s="111" t="s">
        <v>72</v>
      </c>
      <c r="F7" s="114">
        <v>1422.1</v>
      </c>
      <c r="G7" s="114">
        <f>G19+G18+G17+G16+G15+G14+G13+G12+G11+G10+G9+G8</f>
        <v>1422.1</v>
      </c>
      <c r="H7" s="114">
        <f>H19+H18+H17+H16+H15+H14+H13+H12+H11+H10+H9+H8</f>
        <v>772.1</v>
      </c>
      <c r="I7" s="114">
        <f>I8+I9+I10+I11+I12+I13+I14+I15+I16+I17+I18+I19</f>
        <v>454.3</v>
      </c>
      <c r="J7" s="114">
        <v>317.8</v>
      </c>
      <c r="K7" s="114">
        <v>650</v>
      </c>
      <c r="L7" s="114"/>
      <c r="M7" s="114">
        <v>650</v>
      </c>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69"/>
    </row>
    <row r="8" ht="22.9" customHeight="1" spans="1:40">
      <c r="A8" s="135"/>
      <c r="B8" s="172" t="s">
        <v>159</v>
      </c>
      <c r="C8" s="173" t="s">
        <v>100</v>
      </c>
      <c r="D8" s="127" t="s">
        <v>73</v>
      </c>
      <c r="E8" s="174" t="s">
        <v>160</v>
      </c>
      <c r="F8" s="116">
        <v>23.15</v>
      </c>
      <c r="G8" s="116">
        <v>23.15</v>
      </c>
      <c r="H8" s="116">
        <v>23.15</v>
      </c>
      <c r="I8" s="116">
        <v>23.15</v>
      </c>
      <c r="J8" s="116"/>
      <c r="K8" s="116"/>
      <c r="L8" s="116"/>
      <c r="M8" s="116"/>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69"/>
    </row>
    <row r="9" ht="22.9" customHeight="1" spans="1:40">
      <c r="A9" s="135"/>
      <c r="B9" s="175">
        <v>505</v>
      </c>
      <c r="C9" s="173" t="s">
        <v>97</v>
      </c>
      <c r="D9" s="127" t="s">
        <v>73</v>
      </c>
      <c r="E9" s="174" t="s">
        <v>161</v>
      </c>
      <c r="F9" s="116">
        <v>189.8</v>
      </c>
      <c r="G9" s="116">
        <v>189.8</v>
      </c>
      <c r="H9" s="116">
        <v>189.8</v>
      </c>
      <c r="I9" s="116">
        <v>189.8</v>
      </c>
      <c r="J9" s="116"/>
      <c r="K9" s="116"/>
      <c r="L9" s="116"/>
      <c r="M9" s="116"/>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69"/>
    </row>
    <row r="10" ht="22.9" customHeight="1" spans="1:40">
      <c r="A10" s="135"/>
      <c r="B10" s="175">
        <v>501</v>
      </c>
      <c r="C10" s="173" t="s">
        <v>101</v>
      </c>
      <c r="D10" s="127" t="s">
        <v>73</v>
      </c>
      <c r="E10" s="174" t="s">
        <v>162</v>
      </c>
      <c r="F10" s="116">
        <v>19.47</v>
      </c>
      <c r="G10" s="116">
        <v>19.47</v>
      </c>
      <c r="H10" s="116">
        <v>19.47</v>
      </c>
      <c r="I10" s="116">
        <v>19.47</v>
      </c>
      <c r="J10" s="116"/>
      <c r="K10" s="116"/>
      <c r="L10" s="116"/>
      <c r="M10" s="116"/>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69"/>
    </row>
    <row r="11" ht="22.9" customHeight="1" spans="1:40">
      <c r="A11" s="135"/>
      <c r="B11" s="175">
        <v>501</v>
      </c>
      <c r="C11" s="173" t="s">
        <v>97</v>
      </c>
      <c r="D11" s="127" t="s">
        <v>73</v>
      </c>
      <c r="E11" s="174" t="s">
        <v>163</v>
      </c>
      <c r="F11" s="116">
        <v>139.71</v>
      </c>
      <c r="G11" s="116">
        <v>139.71</v>
      </c>
      <c r="H11" s="116">
        <v>139.71</v>
      </c>
      <c r="I11" s="116">
        <v>139.71</v>
      </c>
      <c r="J11" s="116"/>
      <c r="K11" s="116"/>
      <c r="L11" s="116"/>
      <c r="M11" s="116"/>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69"/>
    </row>
    <row r="12" ht="22.9" customHeight="1" spans="1:40">
      <c r="A12" s="135"/>
      <c r="B12" s="176">
        <v>501</v>
      </c>
      <c r="C12" s="177">
        <v>99</v>
      </c>
      <c r="D12" s="127" t="s">
        <v>73</v>
      </c>
      <c r="E12" s="174" t="s">
        <v>164</v>
      </c>
      <c r="F12" s="116">
        <v>25.95</v>
      </c>
      <c r="G12" s="116">
        <v>25.95</v>
      </c>
      <c r="H12" s="116">
        <v>25.95</v>
      </c>
      <c r="I12" s="116">
        <v>25.95</v>
      </c>
      <c r="J12" s="116"/>
      <c r="K12" s="116"/>
      <c r="L12" s="116"/>
      <c r="M12" s="116"/>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69"/>
    </row>
    <row r="13" ht="22.9" customHeight="1" spans="1:40">
      <c r="A13" s="135"/>
      <c r="B13" s="176">
        <v>502</v>
      </c>
      <c r="C13" s="177" t="s">
        <v>165</v>
      </c>
      <c r="D13" s="127" t="s">
        <v>73</v>
      </c>
      <c r="E13" s="178" t="s">
        <v>166</v>
      </c>
      <c r="F13" s="116">
        <v>2.14</v>
      </c>
      <c r="G13" s="116">
        <v>2.14</v>
      </c>
      <c r="H13" s="116">
        <v>2.14</v>
      </c>
      <c r="I13" s="116">
        <v>2.14</v>
      </c>
      <c r="J13" s="116"/>
      <c r="K13" s="116"/>
      <c r="L13" s="116"/>
      <c r="M13" s="116"/>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69"/>
    </row>
    <row r="14" ht="22.9" customHeight="1" spans="1:40">
      <c r="A14" s="135"/>
      <c r="B14" s="176">
        <v>502</v>
      </c>
      <c r="C14" s="177" t="s">
        <v>97</v>
      </c>
      <c r="D14" s="127" t="s">
        <v>73</v>
      </c>
      <c r="E14" s="178" t="s">
        <v>167</v>
      </c>
      <c r="F14" s="116">
        <v>24.74</v>
      </c>
      <c r="G14" s="116">
        <v>24.74</v>
      </c>
      <c r="H14" s="116">
        <v>24.74</v>
      </c>
      <c r="I14" s="116">
        <v>24.74</v>
      </c>
      <c r="J14" s="116"/>
      <c r="K14" s="116"/>
      <c r="L14" s="116"/>
      <c r="M14" s="116"/>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69"/>
    </row>
    <row r="15" ht="22.9" customHeight="1" spans="1:40">
      <c r="A15" s="135"/>
      <c r="B15" s="176">
        <v>509</v>
      </c>
      <c r="C15" s="177" t="s">
        <v>95</v>
      </c>
      <c r="D15" s="127" t="s">
        <v>73</v>
      </c>
      <c r="E15" s="179" t="s">
        <v>168</v>
      </c>
      <c r="F15" s="116">
        <v>1.29</v>
      </c>
      <c r="G15" s="116">
        <v>1.29</v>
      </c>
      <c r="H15" s="116">
        <v>1.29</v>
      </c>
      <c r="I15" s="116">
        <v>1.29</v>
      </c>
      <c r="J15" s="116"/>
      <c r="K15" s="116"/>
      <c r="L15" s="116"/>
      <c r="M15" s="116"/>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69"/>
    </row>
    <row r="16" ht="22.9" customHeight="1" spans="1:40">
      <c r="A16" s="135"/>
      <c r="B16" s="176">
        <v>509</v>
      </c>
      <c r="C16" s="177" t="s">
        <v>97</v>
      </c>
      <c r="D16" s="127" t="s">
        <v>73</v>
      </c>
      <c r="E16" s="178" t="s">
        <v>169</v>
      </c>
      <c r="F16" s="116">
        <v>0.08</v>
      </c>
      <c r="G16" s="116">
        <v>0.08</v>
      </c>
      <c r="H16" s="116">
        <v>0.08</v>
      </c>
      <c r="I16" s="116">
        <v>0.08</v>
      </c>
      <c r="J16" s="116"/>
      <c r="K16" s="116"/>
      <c r="L16" s="116"/>
      <c r="M16" s="116"/>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69"/>
    </row>
    <row r="17" ht="22.9" customHeight="1" spans="1:40">
      <c r="A17" s="135"/>
      <c r="B17" s="176">
        <v>502</v>
      </c>
      <c r="C17" s="177" t="s">
        <v>103</v>
      </c>
      <c r="D17" s="127" t="s">
        <v>73</v>
      </c>
      <c r="E17" s="178" t="s">
        <v>170</v>
      </c>
      <c r="F17" s="116">
        <v>9.23</v>
      </c>
      <c r="G17" s="116">
        <v>9.23</v>
      </c>
      <c r="H17" s="116">
        <v>9.23</v>
      </c>
      <c r="I17" s="116">
        <v>9.23</v>
      </c>
      <c r="J17" s="116"/>
      <c r="K17" s="116"/>
      <c r="L17" s="116"/>
      <c r="M17" s="116"/>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69"/>
    </row>
    <row r="18" ht="22.9" customHeight="1" spans="1:40">
      <c r="A18" s="135"/>
      <c r="B18" s="176">
        <v>502</v>
      </c>
      <c r="C18" s="177">
        <v>99</v>
      </c>
      <c r="D18" s="127" t="s">
        <v>73</v>
      </c>
      <c r="E18" s="178" t="s">
        <v>171</v>
      </c>
      <c r="F18" s="116">
        <v>970.05</v>
      </c>
      <c r="G18" s="116">
        <v>970.05</v>
      </c>
      <c r="H18" s="116">
        <v>320.05</v>
      </c>
      <c r="I18" s="116">
        <v>2.25</v>
      </c>
      <c r="J18" s="116">
        <v>317.8</v>
      </c>
      <c r="K18" s="116">
        <v>650</v>
      </c>
      <c r="L18" s="116"/>
      <c r="M18" s="116">
        <v>650</v>
      </c>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69"/>
    </row>
    <row r="19" ht="22.9" customHeight="1" spans="1:40">
      <c r="A19" s="135"/>
      <c r="B19" s="176">
        <v>505</v>
      </c>
      <c r="C19" s="177" t="s">
        <v>100</v>
      </c>
      <c r="D19" s="127" t="s">
        <v>73</v>
      </c>
      <c r="E19" s="178" t="s">
        <v>172</v>
      </c>
      <c r="F19" s="116">
        <v>16.49</v>
      </c>
      <c r="G19" s="116">
        <v>16.49</v>
      </c>
      <c r="H19" s="116">
        <v>16.49</v>
      </c>
      <c r="I19" s="116">
        <v>16.49</v>
      </c>
      <c r="J19" s="116"/>
      <c r="K19" s="116"/>
      <c r="L19" s="116"/>
      <c r="M19" s="116"/>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69"/>
    </row>
    <row r="20" ht="22.9" customHeight="1" spans="1:40">
      <c r="A20" s="135"/>
      <c r="B20" s="178"/>
      <c r="C20" s="178"/>
      <c r="D20" s="111"/>
      <c r="E20" s="178"/>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69"/>
    </row>
    <row r="21" ht="22.9" customHeight="1" spans="1:40">
      <c r="A21" s="135"/>
      <c r="B21" s="178"/>
      <c r="C21" s="178"/>
      <c r="D21" s="111"/>
      <c r="E21" s="178"/>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69"/>
    </row>
    <row r="22" ht="22.9" customHeight="1" spans="1:40">
      <c r="A22" s="135"/>
      <c r="B22" s="178"/>
      <c r="C22" s="178"/>
      <c r="D22" s="111"/>
      <c r="E22" s="178"/>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69"/>
    </row>
    <row r="23" ht="22.9" customHeight="1" spans="1:40">
      <c r="A23" s="135"/>
      <c r="B23" s="178"/>
      <c r="C23" s="178"/>
      <c r="D23" s="111"/>
      <c r="E23" s="178"/>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69"/>
    </row>
    <row r="24" ht="22.9" customHeight="1" spans="1:40">
      <c r="A24" s="135"/>
      <c r="B24" s="111"/>
      <c r="C24" s="111"/>
      <c r="D24" s="111"/>
      <c r="E24" s="111"/>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69"/>
    </row>
    <row r="25" ht="22.9" customHeight="1" spans="1:40">
      <c r="A25" s="135"/>
      <c r="B25" s="111"/>
      <c r="C25" s="111"/>
      <c r="D25" s="111"/>
      <c r="E25" s="111"/>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69"/>
    </row>
    <row r="26" ht="22.9" customHeight="1" spans="1:40">
      <c r="A26" s="135"/>
      <c r="B26" s="111"/>
      <c r="C26" s="111"/>
      <c r="D26" s="111"/>
      <c r="E26" s="111"/>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69"/>
    </row>
    <row r="27" ht="22.9" customHeight="1" spans="1:40">
      <c r="A27" s="135"/>
      <c r="B27" s="129" t="s">
        <v>23</v>
      </c>
      <c r="C27" s="129" t="s">
        <v>23</v>
      </c>
      <c r="D27" s="115"/>
      <c r="E27" s="115" t="s">
        <v>23</v>
      </c>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69"/>
    </row>
    <row r="28" ht="22.9" customHeight="1" spans="1:40">
      <c r="A28" s="135"/>
      <c r="B28" s="129" t="s">
        <v>23</v>
      </c>
      <c r="C28" s="129" t="s">
        <v>23</v>
      </c>
      <c r="D28" s="115"/>
      <c r="E28" s="115" t="s">
        <v>107</v>
      </c>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69"/>
    </row>
    <row r="29" ht="9.75" customHeight="1" spans="1:40">
      <c r="A29" s="151"/>
      <c r="B29" s="151"/>
      <c r="C29" s="151"/>
      <c r="D29" s="180"/>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84"/>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4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30" sqref="F30"/>
    </sheetView>
  </sheetViews>
  <sheetFormatPr defaultColWidth="10" defaultRowHeight="13.5"/>
  <cols>
    <col min="1" max="1" width="1.5" style="131" customWidth="1"/>
    <col min="2" max="4" width="6.125" style="131" customWidth="1"/>
    <col min="5" max="5" width="16.875" style="131" customWidth="1"/>
    <col min="6" max="6" width="41" style="131" customWidth="1"/>
    <col min="7" max="9" width="16.375" style="131" customWidth="1"/>
    <col min="10" max="10" width="1.5" style="131" customWidth="1"/>
    <col min="11" max="12" width="9.75" style="131" customWidth="1"/>
    <col min="13" max="16384" width="10" style="131"/>
  </cols>
  <sheetData>
    <row r="1" ht="24.95" customHeight="1" spans="1:10">
      <c r="A1" s="132"/>
      <c r="B1" s="104"/>
      <c r="C1" s="104"/>
      <c r="D1" s="104"/>
      <c r="E1" s="133"/>
      <c r="F1" s="133"/>
      <c r="G1" s="134" t="s">
        <v>173</v>
      </c>
      <c r="H1" s="134"/>
      <c r="I1" s="134"/>
      <c r="J1" s="135"/>
    </row>
    <row r="2" ht="22.9" customHeight="1" spans="1:10">
      <c r="A2" s="132"/>
      <c r="B2" s="136" t="s">
        <v>174</v>
      </c>
      <c r="C2" s="136"/>
      <c r="D2" s="136"/>
      <c r="E2" s="136"/>
      <c r="F2" s="136"/>
      <c r="G2" s="136"/>
      <c r="H2" s="136"/>
      <c r="I2" s="136"/>
      <c r="J2" s="135" t="s">
        <v>3</v>
      </c>
    </row>
    <row r="3" ht="19.5" customHeight="1" spans="1:10">
      <c r="A3" s="137"/>
      <c r="B3" s="138" t="s">
        <v>5</v>
      </c>
      <c r="C3" s="138"/>
      <c r="D3" s="138"/>
      <c r="E3" s="138"/>
      <c r="F3" s="138"/>
      <c r="G3" s="137"/>
      <c r="I3" s="157" t="s">
        <v>6</v>
      </c>
      <c r="J3" s="140"/>
    </row>
    <row r="4" ht="24.4" customHeight="1" spans="1:10">
      <c r="A4" s="133"/>
      <c r="B4" s="111" t="s">
        <v>9</v>
      </c>
      <c r="C4" s="111"/>
      <c r="D4" s="111"/>
      <c r="E4" s="111"/>
      <c r="F4" s="111"/>
      <c r="G4" s="111" t="s">
        <v>59</v>
      </c>
      <c r="H4" s="126" t="s">
        <v>175</v>
      </c>
      <c r="I4" s="126" t="s">
        <v>151</v>
      </c>
      <c r="J4" s="133"/>
    </row>
    <row r="5" ht="24.4" customHeight="1" spans="1:10">
      <c r="A5" s="133"/>
      <c r="B5" s="111" t="s">
        <v>91</v>
      </c>
      <c r="C5" s="111"/>
      <c r="D5" s="111"/>
      <c r="E5" s="111" t="s">
        <v>70</v>
      </c>
      <c r="F5" s="111" t="s">
        <v>71</v>
      </c>
      <c r="G5" s="111"/>
      <c r="H5" s="126"/>
      <c r="I5" s="126"/>
      <c r="J5" s="133"/>
    </row>
    <row r="6" ht="24.4" customHeight="1" spans="1:10">
      <c r="A6" s="141"/>
      <c r="B6" s="111" t="s">
        <v>92</v>
      </c>
      <c r="C6" s="111" t="s">
        <v>93</v>
      </c>
      <c r="D6" s="111" t="s">
        <v>94</v>
      </c>
      <c r="E6" s="111"/>
      <c r="F6" s="111"/>
      <c r="G6" s="111"/>
      <c r="H6" s="126"/>
      <c r="I6" s="126"/>
      <c r="J6" s="143"/>
    </row>
    <row r="7" ht="22.9" customHeight="1" spans="1:10">
      <c r="A7" s="144"/>
      <c r="B7" s="111"/>
      <c r="C7" s="111"/>
      <c r="D7" s="111"/>
      <c r="E7" s="111"/>
      <c r="F7" s="111" t="s">
        <v>72</v>
      </c>
      <c r="G7" s="114">
        <f>G8+G9+G10+G11+G12+G13+G14+G15+G16+G17</f>
        <v>772.1</v>
      </c>
      <c r="H7" s="114">
        <f>H8+H9+H10+H11+H12+H13+H14+H15+H16+H17</f>
        <v>772.1</v>
      </c>
      <c r="I7" s="114"/>
      <c r="J7" s="146"/>
    </row>
    <row r="8" ht="22.9" customHeight="1" spans="1:10">
      <c r="A8" s="144"/>
      <c r="B8" s="127" t="s">
        <v>96</v>
      </c>
      <c r="C8" s="127" t="s">
        <v>95</v>
      </c>
      <c r="D8" s="127" t="s">
        <v>97</v>
      </c>
      <c r="E8" s="127" t="s">
        <v>73</v>
      </c>
      <c r="F8" s="129" t="s">
        <v>75</v>
      </c>
      <c r="G8" s="116">
        <v>1.29</v>
      </c>
      <c r="H8" s="116">
        <v>1.29</v>
      </c>
      <c r="I8" s="114"/>
      <c r="J8" s="146"/>
    </row>
    <row r="9" ht="22.9" customHeight="1" spans="1:10">
      <c r="A9" s="144"/>
      <c r="B9" s="127">
        <v>208</v>
      </c>
      <c r="C9" s="127" t="s">
        <v>95</v>
      </c>
      <c r="D9" s="127" t="s">
        <v>95</v>
      </c>
      <c r="E9" s="127" t="s">
        <v>73</v>
      </c>
      <c r="F9" s="129" t="s">
        <v>74</v>
      </c>
      <c r="G9" s="116">
        <v>30.15</v>
      </c>
      <c r="H9" s="116">
        <v>30.15</v>
      </c>
      <c r="I9" s="114"/>
      <c r="J9" s="146"/>
    </row>
    <row r="10" ht="22.9" customHeight="1" spans="1:10">
      <c r="A10" s="144"/>
      <c r="B10" s="127" t="s">
        <v>98</v>
      </c>
      <c r="C10" s="127" t="s">
        <v>99</v>
      </c>
      <c r="D10" s="127" t="s">
        <v>97</v>
      </c>
      <c r="E10" s="127" t="s">
        <v>73</v>
      </c>
      <c r="F10" s="129" t="s">
        <v>76</v>
      </c>
      <c r="G10" s="116">
        <v>13.74</v>
      </c>
      <c r="H10" s="116">
        <v>13.74</v>
      </c>
      <c r="I10" s="114"/>
      <c r="J10" s="146"/>
    </row>
    <row r="11" ht="22.9" customHeight="1" spans="1:10">
      <c r="A11" s="144"/>
      <c r="B11" s="127" t="s">
        <v>98</v>
      </c>
      <c r="C11" s="127" t="s">
        <v>99</v>
      </c>
      <c r="D11" s="127" t="s">
        <v>100</v>
      </c>
      <c r="E11" s="127" t="s">
        <v>73</v>
      </c>
      <c r="F11" s="129" t="s">
        <v>77</v>
      </c>
      <c r="G11" s="116">
        <v>10.73</v>
      </c>
      <c r="H11" s="116">
        <v>10.73</v>
      </c>
      <c r="I11" s="114"/>
      <c r="J11" s="146"/>
    </row>
    <row r="12" ht="22.9" customHeight="1" spans="1:10">
      <c r="A12" s="144"/>
      <c r="B12" s="127" t="s">
        <v>98</v>
      </c>
      <c r="C12" s="127" t="s">
        <v>99</v>
      </c>
      <c r="D12" s="127" t="s">
        <v>101</v>
      </c>
      <c r="E12" s="127" t="s">
        <v>73</v>
      </c>
      <c r="F12" s="129" t="s">
        <v>78</v>
      </c>
      <c r="G12" s="116">
        <v>1.68</v>
      </c>
      <c r="H12" s="116">
        <v>1.68</v>
      </c>
      <c r="I12" s="114"/>
      <c r="J12" s="146"/>
    </row>
    <row r="13" ht="22.9" customHeight="1" spans="1:10">
      <c r="A13" s="144"/>
      <c r="B13" s="127" t="s">
        <v>104</v>
      </c>
      <c r="C13" s="127" t="s">
        <v>100</v>
      </c>
      <c r="D13" s="127" t="s">
        <v>97</v>
      </c>
      <c r="E13" s="127" t="s">
        <v>73</v>
      </c>
      <c r="F13" s="129" t="s">
        <v>80</v>
      </c>
      <c r="G13" s="116">
        <v>197.46</v>
      </c>
      <c r="H13" s="116">
        <v>197.46</v>
      </c>
      <c r="I13" s="114"/>
      <c r="J13" s="146"/>
    </row>
    <row r="14" ht="22.9" customHeight="1" spans="1:10">
      <c r="A14" s="144"/>
      <c r="B14" s="127" t="s">
        <v>104</v>
      </c>
      <c r="C14" s="127" t="s">
        <v>100</v>
      </c>
      <c r="D14" s="127" t="s">
        <v>101</v>
      </c>
      <c r="E14" s="127" t="s">
        <v>73</v>
      </c>
      <c r="F14" s="129" t="s">
        <v>81</v>
      </c>
      <c r="G14" s="116">
        <v>164.54</v>
      </c>
      <c r="H14" s="116">
        <v>164.54</v>
      </c>
      <c r="I14" s="114"/>
      <c r="J14" s="146"/>
    </row>
    <row r="15" ht="22.9" customHeight="1" spans="1:10">
      <c r="A15" s="144"/>
      <c r="B15" s="127" t="s">
        <v>104</v>
      </c>
      <c r="C15" s="127" t="s">
        <v>100</v>
      </c>
      <c r="D15" s="127" t="s">
        <v>105</v>
      </c>
      <c r="E15" s="127" t="s">
        <v>73</v>
      </c>
      <c r="F15" s="129" t="s">
        <v>82</v>
      </c>
      <c r="G15" s="116">
        <v>297.8</v>
      </c>
      <c r="H15" s="116">
        <v>297.8</v>
      </c>
      <c r="I15" s="114"/>
      <c r="J15" s="146"/>
    </row>
    <row r="16" ht="22.9" customHeight="1" spans="1:10">
      <c r="A16" s="144"/>
      <c r="B16" s="127" t="s">
        <v>104</v>
      </c>
      <c r="C16" s="127" t="s">
        <v>100</v>
      </c>
      <c r="D16" s="127" t="s">
        <v>100</v>
      </c>
      <c r="E16" s="127" t="s">
        <v>73</v>
      </c>
      <c r="F16" s="129" t="s">
        <v>83</v>
      </c>
      <c r="G16" s="116">
        <v>20</v>
      </c>
      <c r="H16" s="116">
        <v>20</v>
      </c>
      <c r="I16" s="114"/>
      <c r="J16" s="146"/>
    </row>
    <row r="17" ht="22.9" customHeight="1" spans="1:10">
      <c r="A17" s="144"/>
      <c r="B17" s="127" t="s">
        <v>106</v>
      </c>
      <c r="C17" s="127" t="s">
        <v>100</v>
      </c>
      <c r="D17" s="127" t="s">
        <v>97</v>
      </c>
      <c r="E17" s="127" t="s">
        <v>73</v>
      </c>
      <c r="F17" s="129" t="s">
        <v>84</v>
      </c>
      <c r="G17" s="116">
        <v>34.71</v>
      </c>
      <c r="H17" s="116">
        <v>34.71</v>
      </c>
      <c r="I17" s="114"/>
      <c r="J17" s="146"/>
    </row>
    <row r="18" ht="9.75" customHeight="1" spans="1:10">
      <c r="A18" s="151"/>
      <c r="B18" s="152"/>
      <c r="C18" s="152"/>
      <c r="D18" s="152"/>
      <c r="E18" s="152"/>
      <c r="F18" s="151"/>
      <c r="G18" s="151"/>
      <c r="H18" s="151"/>
      <c r="I18" s="151"/>
      <c r="J18" s="153"/>
    </row>
  </sheetData>
  <mergeCells count="10">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B3" sqref="B3:E3"/>
    </sheetView>
  </sheetViews>
  <sheetFormatPr defaultColWidth="9" defaultRowHeight="13.5"/>
  <cols>
    <col min="1" max="1" width="1.5" style="131" customWidth="1"/>
    <col min="2" max="3" width="6.125" style="131" customWidth="1"/>
    <col min="4" max="4" width="24.375" style="131" customWidth="1"/>
    <col min="5" max="5" width="41" style="131" customWidth="1"/>
    <col min="6" max="8" width="17.375" style="131" customWidth="1"/>
    <col min="9" max="9" width="1.5" style="131" customWidth="1"/>
    <col min="10" max="10" width="9.75" style="131" customWidth="1"/>
    <col min="11" max="16384" width="9" style="131"/>
  </cols>
  <sheetData>
    <row r="1" ht="24.95" customHeight="1" spans="1:9">
      <c r="A1" s="154"/>
      <c r="B1" s="104"/>
      <c r="C1" s="104"/>
      <c r="D1" s="155"/>
      <c r="E1" s="155"/>
      <c r="F1" s="132"/>
      <c r="G1" s="132"/>
      <c r="H1" s="156" t="s">
        <v>176</v>
      </c>
      <c r="I1" s="169"/>
    </row>
    <row r="2" ht="22.9" customHeight="1" spans="1:9">
      <c r="A2" s="132"/>
      <c r="B2" s="136" t="s">
        <v>177</v>
      </c>
      <c r="C2" s="136"/>
      <c r="D2" s="136"/>
      <c r="E2" s="136"/>
      <c r="F2" s="136"/>
      <c r="G2" s="136"/>
      <c r="H2" s="136"/>
      <c r="I2" s="169"/>
    </row>
    <row r="3" ht="19.5" customHeight="1" spans="1:9">
      <c r="A3" s="137"/>
      <c r="B3" s="138" t="s">
        <v>5</v>
      </c>
      <c r="C3" s="138"/>
      <c r="D3" s="138"/>
      <c r="E3" s="138"/>
      <c r="G3" s="137"/>
      <c r="H3" s="157" t="s">
        <v>6</v>
      </c>
      <c r="I3" s="169"/>
    </row>
    <row r="4" ht="19.5" customHeight="1" spans="1:9">
      <c r="A4" s="135"/>
      <c r="B4" s="111" t="s">
        <v>9</v>
      </c>
      <c r="C4" s="111"/>
      <c r="D4" s="111"/>
      <c r="E4" s="111"/>
      <c r="F4" s="111" t="s">
        <v>87</v>
      </c>
      <c r="G4" s="111"/>
      <c r="H4" s="111"/>
      <c r="I4" s="169"/>
    </row>
    <row r="5" ht="24" customHeight="1" spans="1:9">
      <c r="A5" s="135"/>
      <c r="B5" s="111" t="s">
        <v>91</v>
      </c>
      <c r="C5" s="111"/>
      <c r="D5" s="111" t="s">
        <v>70</v>
      </c>
      <c r="E5" s="111" t="s">
        <v>71</v>
      </c>
      <c r="F5" s="111" t="s">
        <v>59</v>
      </c>
      <c r="G5" s="111" t="s">
        <v>178</v>
      </c>
      <c r="H5" s="111" t="s">
        <v>179</v>
      </c>
      <c r="I5" s="169"/>
    </row>
    <row r="6" ht="12" customHeight="1" spans="1:9">
      <c r="A6" s="133"/>
      <c r="B6" s="111" t="s">
        <v>92</v>
      </c>
      <c r="C6" s="111" t="s">
        <v>93</v>
      </c>
      <c r="D6" s="111"/>
      <c r="E6" s="111"/>
      <c r="F6" s="111"/>
      <c r="G6" s="111"/>
      <c r="H6" s="111"/>
      <c r="I6" s="169"/>
    </row>
    <row r="7" ht="15.75" customHeight="1" spans="1:9">
      <c r="A7" s="135"/>
      <c r="B7" s="158"/>
      <c r="C7" s="158"/>
      <c r="D7" s="159"/>
      <c r="E7" s="111" t="s">
        <v>72</v>
      </c>
      <c r="F7" s="114">
        <v>454.3</v>
      </c>
      <c r="G7" s="114">
        <f>G8+G9+G10+G11+G12+G13+G14+G15+G16+G17+G18+G19</f>
        <v>399.45</v>
      </c>
      <c r="H7" s="114">
        <f>H20+H21+H22+H23+H24+H25+H26+H27+H28+H29+H30</f>
        <v>54.85</v>
      </c>
      <c r="I7" s="169"/>
    </row>
    <row r="8" ht="15.75" customHeight="1" spans="1:9">
      <c r="A8" s="135"/>
      <c r="B8" s="158" t="s">
        <v>180</v>
      </c>
      <c r="C8" s="158" t="s">
        <v>97</v>
      </c>
      <c r="D8" s="127" t="s">
        <v>73</v>
      </c>
      <c r="E8" s="159" t="s">
        <v>181</v>
      </c>
      <c r="F8" s="116">
        <v>74.54</v>
      </c>
      <c r="G8" s="116">
        <v>74.54</v>
      </c>
      <c r="H8" s="114"/>
      <c r="I8" s="169"/>
    </row>
    <row r="9" ht="15.75" customHeight="1" spans="1:9">
      <c r="A9" s="135"/>
      <c r="B9" s="158" t="s">
        <v>180</v>
      </c>
      <c r="C9" s="158" t="s">
        <v>100</v>
      </c>
      <c r="D9" s="127" t="s">
        <v>73</v>
      </c>
      <c r="E9" s="159" t="s">
        <v>182</v>
      </c>
      <c r="F9" s="116">
        <v>107.15</v>
      </c>
      <c r="G9" s="116">
        <v>107.15</v>
      </c>
      <c r="H9" s="114"/>
      <c r="I9" s="169"/>
    </row>
    <row r="10" ht="15.75" customHeight="1" spans="1:9">
      <c r="A10" s="135"/>
      <c r="B10" s="158" t="s">
        <v>180</v>
      </c>
      <c r="C10" s="158" t="s">
        <v>101</v>
      </c>
      <c r="D10" s="127" t="s">
        <v>73</v>
      </c>
      <c r="E10" s="159" t="s">
        <v>183</v>
      </c>
      <c r="F10" s="116">
        <v>2.98</v>
      </c>
      <c r="G10" s="116">
        <v>2.98</v>
      </c>
      <c r="H10" s="114"/>
      <c r="I10" s="169"/>
    </row>
    <row r="11" ht="15.75" customHeight="1" spans="1:9">
      <c r="A11" s="135"/>
      <c r="B11" s="158" t="s">
        <v>180</v>
      </c>
      <c r="C11" s="158" t="s">
        <v>184</v>
      </c>
      <c r="D11" s="127" t="s">
        <v>73</v>
      </c>
      <c r="E11" s="159" t="s">
        <v>185</v>
      </c>
      <c r="F11" s="116">
        <v>94.38</v>
      </c>
      <c r="G11" s="116">
        <v>94.38</v>
      </c>
      <c r="H11" s="114"/>
      <c r="I11" s="169"/>
    </row>
    <row r="12" ht="15.75" customHeight="1" spans="1:9">
      <c r="A12" s="135"/>
      <c r="B12" s="158" t="s">
        <v>180</v>
      </c>
      <c r="C12" s="158" t="s">
        <v>103</v>
      </c>
      <c r="D12" s="127" t="s">
        <v>73</v>
      </c>
      <c r="E12" s="159" t="s">
        <v>186</v>
      </c>
      <c r="F12" s="116">
        <v>26.57</v>
      </c>
      <c r="G12" s="116">
        <v>26.57</v>
      </c>
      <c r="H12" s="114"/>
      <c r="I12" s="169"/>
    </row>
    <row r="13" ht="15.75" customHeight="1" spans="1:9">
      <c r="A13" s="135"/>
      <c r="B13" s="158" t="s">
        <v>180</v>
      </c>
      <c r="C13" s="158" t="s">
        <v>187</v>
      </c>
      <c r="D13" s="127" t="s">
        <v>73</v>
      </c>
      <c r="E13" s="159" t="s">
        <v>188</v>
      </c>
      <c r="F13" s="116">
        <v>21.49</v>
      </c>
      <c r="G13" s="116">
        <v>21.49</v>
      </c>
      <c r="H13" s="114"/>
      <c r="I13" s="169"/>
    </row>
    <row r="14" ht="15.75" customHeight="1" spans="1:9">
      <c r="A14" s="135"/>
      <c r="B14" s="158" t="s">
        <v>180</v>
      </c>
      <c r="C14" s="158" t="s">
        <v>99</v>
      </c>
      <c r="D14" s="127" t="s">
        <v>73</v>
      </c>
      <c r="E14" s="159" t="s">
        <v>189</v>
      </c>
      <c r="F14" s="116">
        <v>1.6</v>
      </c>
      <c r="G14" s="116">
        <v>1.6</v>
      </c>
      <c r="H14" s="114"/>
      <c r="I14" s="169"/>
    </row>
    <row r="15" ht="15.75" customHeight="1" spans="1:9">
      <c r="A15" s="135"/>
      <c r="B15" s="158" t="s">
        <v>180</v>
      </c>
      <c r="C15" s="158" t="s">
        <v>190</v>
      </c>
      <c r="D15" s="127" t="s">
        <v>73</v>
      </c>
      <c r="E15" s="159" t="s">
        <v>191</v>
      </c>
      <c r="F15" s="116">
        <v>1.95</v>
      </c>
      <c r="G15" s="116">
        <v>1.95</v>
      </c>
      <c r="H15" s="116"/>
      <c r="I15" s="169"/>
    </row>
    <row r="16" ht="15.75" customHeight="1" spans="1:9">
      <c r="A16" s="135"/>
      <c r="B16" s="158" t="s">
        <v>180</v>
      </c>
      <c r="C16" s="158" t="s">
        <v>192</v>
      </c>
      <c r="D16" s="127" t="s">
        <v>73</v>
      </c>
      <c r="E16" s="159" t="s">
        <v>84</v>
      </c>
      <c r="F16" s="116">
        <v>34.71</v>
      </c>
      <c r="G16" s="116">
        <v>34.71</v>
      </c>
      <c r="H16" s="116"/>
      <c r="I16" s="169"/>
    </row>
    <row r="17" ht="15.75" customHeight="1" spans="1:9">
      <c r="A17" s="151"/>
      <c r="B17" s="158" t="s">
        <v>180</v>
      </c>
      <c r="C17" s="158" t="s">
        <v>105</v>
      </c>
      <c r="D17" s="127" t="s">
        <v>73</v>
      </c>
      <c r="E17" s="159" t="s">
        <v>164</v>
      </c>
      <c r="F17" s="160">
        <v>32.71</v>
      </c>
      <c r="G17" s="160">
        <v>32.71</v>
      </c>
      <c r="H17" s="160"/>
      <c r="I17" s="170"/>
    </row>
    <row r="18" ht="15.75" customHeight="1" spans="2:8">
      <c r="B18" s="158" t="s">
        <v>193</v>
      </c>
      <c r="C18" s="158" t="s">
        <v>100</v>
      </c>
      <c r="D18" s="127" t="s">
        <v>73</v>
      </c>
      <c r="E18" s="161" t="s">
        <v>194</v>
      </c>
      <c r="F18" s="162">
        <v>1.29</v>
      </c>
      <c r="G18" s="162">
        <v>1.29</v>
      </c>
      <c r="H18" s="162"/>
    </row>
    <row r="19" ht="15.75" customHeight="1" spans="2:8">
      <c r="B19" s="158" t="s">
        <v>195</v>
      </c>
      <c r="C19" s="158" t="s">
        <v>196</v>
      </c>
      <c r="D19" s="127" t="s">
        <v>73</v>
      </c>
      <c r="E19" s="163" t="s">
        <v>197</v>
      </c>
      <c r="F19" s="162">
        <v>0.08</v>
      </c>
      <c r="G19" s="162">
        <v>0.08</v>
      </c>
      <c r="H19" s="162"/>
    </row>
    <row r="20" ht="15.75" customHeight="1" spans="2:8">
      <c r="B20" s="158" t="s">
        <v>195</v>
      </c>
      <c r="C20" s="158" t="s">
        <v>97</v>
      </c>
      <c r="D20" s="127" t="s">
        <v>73</v>
      </c>
      <c r="E20" s="163" t="s">
        <v>198</v>
      </c>
      <c r="F20" s="164">
        <v>6</v>
      </c>
      <c r="G20" s="162"/>
      <c r="H20" s="164">
        <v>6</v>
      </c>
    </row>
    <row r="21" ht="15.75" customHeight="1" spans="2:8">
      <c r="B21" s="158" t="s">
        <v>195</v>
      </c>
      <c r="C21" s="158" t="s">
        <v>95</v>
      </c>
      <c r="D21" s="127" t="s">
        <v>73</v>
      </c>
      <c r="E21" s="163" t="s">
        <v>199</v>
      </c>
      <c r="F21" s="164">
        <v>0.6</v>
      </c>
      <c r="G21" s="162"/>
      <c r="H21" s="164">
        <v>0.6</v>
      </c>
    </row>
    <row r="22" ht="15.75" customHeight="1" spans="2:8">
      <c r="B22" s="158" t="s">
        <v>195</v>
      </c>
      <c r="C22" s="158" t="s">
        <v>165</v>
      </c>
      <c r="D22" s="127" t="s">
        <v>73</v>
      </c>
      <c r="E22" s="165" t="s">
        <v>200</v>
      </c>
      <c r="F22" s="164">
        <v>1</v>
      </c>
      <c r="G22" s="162"/>
      <c r="H22" s="164">
        <v>1</v>
      </c>
    </row>
    <row r="23" ht="15.75" customHeight="1" spans="2:8">
      <c r="B23" s="158" t="s">
        <v>195</v>
      </c>
      <c r="C23" s="158" t="s">
        <v>184</v>
      </c>
      <c r="D23" s="127" t="s">
        <v>73</v>
      </c>
      <c r="E23" s="165" t="s">
        <v>201</v>
      </c>
      <c r="F23" s="164">
        <v>6.27</v>
      </c>
      <c r="G23" s="162"/>
      <c r="H23" s="164">
        <v>6.27</v>
      </c>
    </row>
    <row r="24" ht="15.75" customHeight="1" spans="2:8">
      <c r="B24" s="158" t="s">
        <v>195</v>
      </c>
      <c r="C24" s="158" t="s">
        <v>99</v>
      </c>
      <c r="D24" s="127" t="s">
        <v>73</v>
      </c>
      <c r="E24" s="165" t="s">
        <v>202</v>
      </c>
      <c r="F24" s="164">
        <v>8.4</v>
      </c>
      <c r="G24" s="162"/>
      <c r="H24" s="164">
        <v>8.4</v>
      </c>
    </row>
    <row r="25" ht="15.75" customHeight="1" spans="2:8">
      <c r="B25" s="158" t="s">
        <v>195</v>
      </c>
      <c r="C25" s="158" t="s">
        <v>203</v>
      </c>
      <c r="D25" s="127" t="s">
        <v>73</v>
      </c>
      <c r="E25" s="165" t="s">
        <v>166</v>
      </c>
      <c r="F25" s="164">
        <v>2.14</v>
      </c>
      <c r="G25" s="162"/>
      <c r="H25" s="164">
        <v>2.14</v>
      </c>
    </row>
    <row r="26" ht="15.75" customHeight="1" spans="2:8">
      <c r="B26" s="158" t="s">
        <v>195</v>
      </c>
      <c r="C26" s="158" t="s">
        <v>204</v>
      </c>
      <c r="D26" s="127" t="s">
        <v>73</v>
      </c>
      <c r="E26" s="165" t="s">
        <v>205</v>
      </c>
      <c r="F26" s="164">
        <v>5.87</v>
      </c>
      <c r="G26" s="162"/>
      <c r="H26" s="164">
        <v>5.87</v>
      </c>
    </row>
    <row r="27" ht="15.75" customHeight="1" spans="2:8">
      <c r="B27" s="158" t="s">
        <v>195</v>
      </c>
      <c r="C27" s="158" t="s">
        <v>206</v>
      </c>
      <c r="D27" s="127" t="s">
        <v>73</v>
      </c>
      <c r="E27" s="165" t="s">
        <v>207</v>
      </c>
      <c r="F27" s="164">
        <v>2.24</v>
      </c>
      <c r="G27" s="162"/>
      <c r="H27" s="164">
        <v>2.24</v>
      </c>
    </row>
    <row r="28" ht="15.75" customHeight="1" spans="2:8">
      <c r="B28" s="158" t="s">
        <v>195</v>
      </c>
      <c r="C28" s="158" t="s">
        <v>208</v>
      </c>
      <c r="D28" s="127" t="s">
        <v>73</v>
      </c>
      <c r="E28" s="165" t="s">
        <v>209</v>
      </c>
      <c r="F28" s="164">
        <v>9</v>
      </c>
      <c r="G28" s="162"/>
      <c r="H28" s="164">
        <v>9</v>
      </c>
    </row>
    <row r="29" spans="2:8">
      <c r="B29" s="166" t="s">
        <v>195</v>
      </c>
      <c r="C29" s="166" t="s">
        <v>105</v>
      </c>
      <c r="D29" s="127" t="s">
        <v>73</v>
      </c>
      <c r="E29" s="165" t="s">
        <v>171</v>
      </c>
      <c r="F29" s="164">
        <v>4.1</v>
      </c>
      <c r="G29" s="162"/>
      <c r="H29" s="164">
        <v>4.1</v>
      </c>
    </row>
    <row r="30" spans="2:8">
      <c r="B30" s="167">
        <v>302</v>
      </c>
      <c r="C30" s="167">
        <v>31</v>
      </c>
      <c r="D30" s="127" t="s">
        <v>73</v>
      </c>
      <c r="E30" s="168" t="s">
        <v>210</v>
      </c>
      <c r="F30" s="162">
        <v>9.23</v>
      </c>
      <c r="G30" s="162"/>
      <c r="H30" s="162">
        <v>9.23</v>
      </c>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pane ySplit="5" topLeftCell="A6" activePane="bottomLeft" state="frozen"/>
      <selection/>
      <selection pane="bottomLeft" activeCell="B3" sqref="B3:F3"/>
    </sheetView>
  </sheetViews>
  <sheetFormatPr defaultColWidth="9" defaultRowHeight="13.5" outlineLevelCol="7"/>
  <cols>
    <col min="1" max="1" width="1.5" style="131" customWidth="1"/>
    <col min="2" max="4" width="6.625" style="131" customWidth="1"/>
    <col min="5" max="5" width="26.625" style="131" customWidth="1"/>
    <col min="6" max="6" width="48.625" style="131" customWidth="1"/>
    <col min="7" max="7" width="26.625" style="131" customWidth="1"/>
    <col min="8" max="8" width="1.5" style="131" customWidth="1"/>
    <col min="9" max="10" width="9.75" style="131" customWidth="1"/>
    <col min="11" max="16384" width="9" style="131"/>
  </cols>
  <sheetData>
    <row r="1" ht="24.95" customHeight="1" spans="1:8">
      <c r="A1" s="132"/>
      <c r="B1" s="104"/>
      <c r="C1" s="104"/>
      <c r="D1" s="104"/>
      <c r="E1" s="133"/>
      <c r="F1" s="133"/>
      <c r="G1" s="134" t="s">
        <v>211</v>
      </c>
      <c r="H1" s="135"/>
    </row>
    <row r="2" ht="22.9" customHeight="1" spans="1:8">
      <c r="A2" s="132"/>
      <c r="B2" s="136" t="s">
        <v>212</v>
      </c>
      <c r="C2" s="136"/>
      <c r="D2" s="136"/>
      <c r="E2" s="136"/>
      <c r="F2" s="136"/>
      <c r="G2" s="136"/>
      <c r="H2" s="135" t="s">
        <v>3</v>
      </c>
    </row>
    <row r="3" ht="19.5" customHeight="1" spans="1:8">
      <c r="A3" s="137"/>
      <c r="B3" s="138" t="s">
        <v>5</v>
      </c>
      <c r="C3" s="138"/>
      <c r="D3" s="138"/>
      <c r="E3" s="138"/>
      <c r="F3" s="138"/>
      <c r="G3" s="139" t="s">
        <v>6</v>
      </c>
      <c r="H3" s="140"/>
    </row>
    <row r="4" ht="24.4" customHeight="1" spans="1:8">
      <c r="A4" s="141"/>
      <c r="B4" s="111" t="s">
        <v>91</v>
      </c>
      <c r="C4" s="111"/>
      <c r="D4" s="111"/>
      <c r="E4" s="111" t="s">
        <v>70</v>
      </c>
      <c r="F4" s="111" t="s">
        <v>71</v>
      </c>
      <c r="G4" s="111" t="s">
        <v>213</v>
      </c>
      <c r="H4" s="142"/>
    </row>
    <row r="5" ht="24.4" customHeight="1" spans="1:8">
      <c r="A5" s="141"/>
      <c r="B5" s="111" t="s">
        <v>92</v>
      </c>
      <c r="C5" s="111" t="s">
        <v>93</v>
      </c>
      <c r="D5" s="111" t="s">
        <v>94</v>
      </c>
      <c r="E5" s="111"/>
      <c r="F5" s="111"/>
      <c r="G5" s="111"/>
      <c r="H5" s="143"/>
    </row>
    <row r="6" ht="22.9" customHeight="1" spans="1:8">
      <c r="A6" s="144"/>
      <c r="B6" s="111"/>
      <c r="C6" s="111"/>
      <c r="D6" s="111"/>
      <c r="E6" s="111"/>
      <c r="F6" s="111" t="s">
        <v>72</v>
      </c>
      <c r="G6" s="145">
        <f>G7+G8+G9+G10+G11+G12</f>
        <v>317.8</v>
      </c>
      <c r="H6" s="146"/>
    </row>
    <row r="7" ht="22.9" customHeight="1" spans="1:8">
      <c r="A7" s="144"/>
      <c r="B7" s="128" t="s">
        <v>104</v>
      </c>
      <c r="C7" s="128" t="s">
        <v>100</v>
      </c>
      <c r="D7" s="128" t="s">
        <v>100</v>
      </c>
      <c r="E7" s="128" t="s">
        <v>214</v>
      </c>
      <c r="F7" s="128" t="s">
        <v>215</v>
      </c>
      <c r="G7" s="147">
        <v>20</v>
      </c>
      <c r="H7" s="146"/>
    </row>
    <row r="8" ht="22.9" customHeight="1" spans="1:8">
      <c r="A8" s="144"/>
      <c r="B8" s="128" t="s">
        <v>104</v>
      </c>
      <c r="C8" s="128" t="s">
        <v>100</v>
      </c>
      <c r="D8" s="128" t="s">
        <v>216</v>
      </c>
      <c r="E8" s="128" t="s">
        <v>217</v>
      </c>
      <c r="F8" s="128" t="s">
        <v>218</v>
      </c>
      <c r="G8" s="148">
        <v>55</v>
      </c>
      <c r="H8" s="146"/>
    </row>
    <row r="9" ht="22.9" customHeight="1" spans="1:8">
      <c r="A9" s="144"/>
      <c r="B9" s="128" t="s">
        <v>104</v>
      </c>
      <c r="C9" s="128" t="s">
        <v>100</v>
      </c>
      <c r="D9" s="128" t="s">
        <v>216</v>
      </c>
      <c r="E9" s="128" t="s">
        <v>214</v>
      </c>
      <c r="F9" s="149" t="s">
        <v>219</v>
      </c>
      <c r="G9" s="148">
        <v>60</v>
      </c>
      <c r="H9" s="146"/>
    </row>
    <row r="10" ht="22.9" customHeight="1" spans="1:8">
      <c r="A10" s="144"/>
      <c r="B10" s="128" t="s">
        <v>104</v>
      </c>
      <c r="C10" s="128" t="s">
        <v>100</v>
      </c>
      <c r="D10" s="128" t="s">
        <v>216</v>
      </c>
      <c r="E10" s="128" t="s">
        <v>214</v>
      </c>
      <c r="F10" s="150" t="s">
        <v>220</v>
      </c>
      <c r="G10" s="148">
        <v>20</v>
      </c>
      <c r="H10" s="146"/>
    </row>
    <row r="11" ht="22.9" customHeight="1" spans="1:8">
      <c r="A11" s="144"/>
      <c r="B11" s="128" t="s">
        <v>104</v>
      </c>
      <c r="C11" s="128" t="s">
        <v>100</v>
      </c>
      <c r="D11" s="128" t="s">
        <v>216</v>
      </c>
      <c r="E11" s="128" t="s">
        <v>214</v>
      </c>
      <c r="F11" s="149" t="s">
        <v>221</v>
      </c>
      <c r="G11" s="148">
        <v>62.8</v>
      </c>
      <c r="H11" s="146"/>
    </row>
    <row r="12" ht="22.9" customHeight="1" spans="1:8">
      <c r="A12" s="144"/>
      <c r="B12" s="128" t="s">
        <v>104</v>
      </c>
      <c r="C12" s="128" t="s">
        <v>100</v>
      </c>
      <c r="D12" s="128" t="s">
        <v>216</v>
      </c>
      <c r="E12" s="128" t="s">
        <v>214</v>
      </c>
      <c r="F12" s="149" t="s">
        <v>222</v>
      </c>
      <c r="G12" s="148">
        <v>100</v>
      </c>
      <c r="H12" s="146"/>
    </row>
    <row r="13" ht="22.9" customHeight="1" spans="1:8">
      <c r="A13" s="144"/>
      <c r="B13" s="128"/>
      <c r="C13" s="128"/>
      <c r="D13" s="128"/>
      <c r="E13" s="128"/>
      <c r="F13" s="149"/>
      <c r="G13" s="148"/>
      <c r="H13" s="146"/>
    </row>
    <row r="14" ht="22.9" customHeight="1" spans="1:8">
      <c r="A14" s="144"/>
      <c r="B14" s="128"/>
      <c r="C14" s="128"/>
      <c r="D14" s="128"/>
      <c r="E14" s="128"/>
      <c r="F14" s="150"/>
      <c r="G14" s="148"/>
      <c r="H14" s="146"/>
    </row>
    <row r="15" ht="22.9" customHeight="1" spans="1:8">
      <c r="A15" s="141"/>
      <c r="B15" s="128"/>
      <c r="C15" s="128"/>
      <c r="D15" s="128"/>
      <c r="E15" s="128"/>
      <c r="F15" s="149"/>
      <c r="G15" s="148"/>
      <c r="H15" s="142"/>
    </row>
    <row r="16" ht="22.9" customHeight="1" spans="1:8">
      <c r="A16" s="141"/>
      <c r="B16" s="115"/>
      <c r="C16" s="115"/>
      <c r="D16" s="115"/>
      <c r="E16" s="115"/>
      <c r="F16" s="115" t="s">
        <v>23</v>
      </c>
      <c r="G16" s="116"/>
      <c r="H16" s="142"/>
    </row>
    <row r="17" ht="22.9" customHeight="1" spans="1:8">
      <c r="A17" s="141"/>
      <c r="B17" s="115"/>
      <c r="C17" s="115"/>
      <c r="D17" s="115"/>
      <c r="E17" s="115"/>
      <c r="F17" s="115" t="s">
        <v>107</v>
      </c>
      <c r="G17" s="116"/>
      <c r="H17" s="143"/>
    </row>
    <row r="18" ht="22.9" customHeight="1" spans="1:8">
      <c r="A18" s="141"/>
      <c r="B18" s="115"/>
      <c r="C18" s="115"/>
      <c r="D18" s="115"/>
      <c r="E18" s="115"/>
      <c r="F18" s="115" t="s">
        <v>223</v>
      </c>
      <c r="G18" s="116"/>
      <c r="H18" s="143"/>
    </row>
    <row r="19" ht="9.75" customHeight="1" spans="1:8">
      <c r="A19" s="151"/>
      <c r="B19" s="152"/>
      <c r="C19" s="152"/>
      <c r="D19" s="152"/>
      <c r="E19" s="152"/>
      <c r="F19" s="151"/>
      <c r="G19" s="151"/>
      <c r="H19" s="153"/>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 </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马ma</cp:lastModifiedBy>
  <dcterms:created xsi:type="dcterms:W3CDTF">2022-03-04T19:28:00Z</dcterms:created>
  <cp:lastPrinted>2022-04-22T08:18:00Z</cp:lastPrinted>
  <dcterms:modified xsi:type="dcterms:W3CDTF">2023-10-30T08:37:58Z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2D70FEBF4FC94318B9D728482E5CBC82_12</vt:lpwstr>
  </property>
</Properties>
</file>