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1925" yWindow="45" windowWidth="12015" windowHeight="9165" activeTab="1"/>
  </bookViews>
  <sheets>
    <sheet name="封面 " sheetId="19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23" r:id="rId15"/>
    <sheet name="8" sheetId="2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'1-2'!$B$1:$K$26</definedName>
    <definedName name="_xlnm.Print_Area" localSheetId="0">'封面 '!$A$1:$A$3</definedName>
    <definedName name="_xlnm.Print_Area">#N/A</definedName>
    <definedName name="_xlnm.Print_Titles" localSheetId="14">'7'!$2:$3</definedName>
    <definedName name="_xlnm.Print_Titles" localSheetId="15">'8'!$A$4:$IV$6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25725"/>
</workbook>
</file>

<file path=xl/calcChain.xml><?xml version="1.0" encoding="utf-8"?>
<calcChain xmlns="http://schemas.openxmlformats.org/spreadsheetml/2006/main">
  <c r="G6" i="9"/>
  <c r="G7" i="7"/>
  <c r="H7"/>
  <c r="I7" i="4"/>
  <c r="F12" i="23"/>
  <c r="G12"/>
  <c r="D9" i="10"/>
  <c r="G8" i="9"/>
  <c r="G7" i="8"/>
  <c r="G32"/>
  <c r="H7"/>
  <c r="H20"/>
  <c r="G8"/>
  <c r="F27"/>
  <c r="F26"/>
  <c r="F25"/>
  <c r="F24"/>
  <c r="F23"/>
  <c r="F22"/>
  <c r="F21"/>
  <c r="F20"/>
  <c r="F19"/>
  <c r="F8"/>
  <c r="F9"/>
  <c r="F10"/>
  <c r="F11"/>
  <c r="F12"/>
  <c r="F13"/>
  <c r="F14"/>
  <c r="F15"/>
  <c r="F16"/>
  <c r="F17"/>
  <c r="F18"/>
  <c r="F28"/>
  <c r="F29"/>
  <c r="F30"/>
  <c r="F31"/>
  <c r="F32"/>
  <c r="F33"/>
  <c r="F34"/>
  <c r="F7"/>
  <c r="G9" i="7"/>
  <c r="G15"/>
  <c r="G20"/>
  <c r="H9"/>
  <c r="H15"/>
  <c r="H20"/>
  <c r="J7" i="6"/>
  <c r="F8"/>
  <c r="F7" s="1"/>
  <c r="G8"/>
  <c r="G7" s="1"/>
  <c r="H8"/>
  <c r="H31"/>
  <c r="I20"/>
  <c r="H20" s="1"/>
  <c r="I8"/>
  <c r="I7" s="1"/>
  <c r="I32"/>
  <c r="F6" i="5"/>
  <c r="H7" i="4"/>
  <c r="G7" s="1"/>
  <c r="I9"/>
  <c r="H9"/>
  <c r="G10"/>
  <c r="G9" s="1"/>
  <c r="H15"/>
  <c r="H20"/>
  <c r="E36" i="2"/>
  <c r="E40" s="1"/>
  <c r="C36"/>
  <c r="C40" s="1"/>
  <c r="H12" i="23"/>
  <c r="M14" i="22"/>
  <c r="I14" s="1"/>
  <c r="H14" s="1"/>
  <c r="G14"/>
  <c r="H7" i="6" l="1"/>
</calcChain>
</file>

<file path=xl/sharedStrings.xml><?xml version="1.0" encoding="utf-8"?>
<sst xmlns="http://schemas.openxmlformats.org/spreadsheetml/2006/main" count="971" uniqueCount="471">
  <si>
    <t>表1</t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</si>
  <si>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</si>
  <si>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</si>
  <si>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</si>
  <si>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</si>
  <si>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</si>
  <si>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</si>
  <si>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</si>
  <si>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</si>
  <si>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</si>
  <si>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</si>
  <si>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</si>
  <si>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</si>
  <si>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</si>
  <si>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</si>
  <si>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</si>
  <si>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</si>
  <si>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</si>
  <si>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</si>
  <si>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</si>
  <si>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</si>
  <si>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</si>
  <si>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</si>
  <si>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</si>
  <si>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</si>
  <si>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</si>
  <si>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</si>
  <si>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</si>
  <si>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</si>
  <si>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</si>
  <si>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</si>
  <si>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</si>
  <si>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</si>
  <si>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</si>
  <si>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</si>
  <si>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</si>
  <si>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</si>
  <si>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</si>
  <si>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</si>
  <si>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</si>
  <si>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</si>
  <si>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</si>
  <si>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</si>
  <si>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</si>
  <si>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</si>
  <si>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</si>
  <si>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</si>
  <si>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</si>
  <si>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</si>
  <si>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</si>
  <si>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</si>
  <si>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</si>
  <si>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</si>
  <si>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</si>
  <si>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</si>
  <si>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</si>
  <si>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</si>
  <si>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</si>
  <si>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</si>
  <si>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</si>
  <si>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</si>
  <si>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</si>
  <si>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 xml:space="preserve">事业单位经营
收入 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</si>
  <si>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</si>
  <si>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</si>
  <si>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</si>
  <si>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</si>
  <si>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</si>
  <si>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</si>
  <si>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</si>
  <si>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</si>
  <si>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</si>
  <si>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</si>
  <si>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</si>
  <si>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</si>
  <si>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</si>
  <si>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</si>
  <si>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</si>
  <si>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</si>
  <si>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</si>
  <si>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family val="3"/>
        <charset val="134"/>
      </rPr>
      <t> 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</si>
  <si>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</si>
  <si>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</si>
  <si>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</si>
  <si>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</si>
  <si>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</si>
  <si>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</si>
  <si>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</si>
  <si>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</si>
  <si>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</si>
  <si>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</si>
  <si>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</si>
  <si>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</si>
  <si>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</si>
  <si>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二、上年结转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</si>
  <si>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</si>
  <si>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</si>
  <si>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</si>
  <si>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</si>
  <si>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</si>
  <si>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</si>
  <si>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</si>
  <si>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</si>
  <si>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</si>
  <si>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</si>
  <si>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</si>
  <si>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</si>
  <si>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</si>
  <si>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</si>
  <si>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</si>
  <si>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</si>
  <si>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</si>
  <si>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</si>
  <si>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</si>
  <si>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</si>
  <si>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</si>
  <si>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</si>
  <si>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</si>
  <si>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</si>
  <si>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</si>
  <si>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</si>
  <si>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</si>
  <si>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</si>
  <si>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</si>
  <si>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</si>
  <si>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</si>
  <si>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</si>
  <si>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</si>
  <si>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</si>
  <si>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</si>
  <si>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</si>
  <si>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</si>
  <si>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</si>
  <si>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</si>
  <si>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</si>
  <si>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</si>
  <si>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</si>
  <si>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</si>
  <si>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</si>
  <si>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</si>
  <si>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</si>
  <si>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</si>
  <si>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</si>
  <si>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</si>
  <si>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</si>
  <si>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</si>
  <si>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</si>
  <si>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</si>
  <si>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</si>
  <si>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</si>
  <si>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</si>
  <si>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</si>
  <si>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</si>
  <si>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</si>
  <si>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</si>
  <si>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</si>
  <si>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</si>
  <si>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</si>
  <si>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</si>
  <si>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</si>
  <si>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政府采购预算表</t>
  </si>
  <si>
    <t>序号</t>
  </si>
  <si>
    <t>品目名称</t>
  </si>
  <si>
    <t>采购事由</t>
  </si>
  <si>
    <t>预计采购时间</t>
  </si>
  <si>
    <t>数量</t>
  </si>
  <si>
    <t>单价</t>
  </si>
  <si>
    <t>采购金额</t>
  </si>
  <si>
    <t>资金来源</t>
  </si>
  <si>
    <t>备注</t>
  </si>
  <si>
    <t>区级财政安排</t>
  </si>
  <si>
    <t>上级补助资金安排金额</t>
  </si>
  <si>
    <t>结转资金（财返资金）安排金额</t>
  </si>
  <si>
    <t>其他资金</t>
  </si>
  <si>
    <t>日常公用经费安排金额</t>
  </si>
  <si>
    <t>其他转运类项目经费安排</t>
  </si>
  <si>
    <t>特定目标类项目经费安排</t>
  </si>
  <si>
    <t>项目经费名称</t>
  </si>
  <si>
    <t>合   计</t>
  </si>
  <si>
    <t>表7</t>
  </si>
  <si>
    <t>部门整体支出绩效目标表</t>
  </si>
  <si>
    <r>
      <rPr>
        <b/>
        <sz val="12"/>
        <rFont val="宋体"/>
        <family val="3"/>
        <charset val="134"/>
      </rPr>
      <t>（</t>
    </r>
    <r>
      <rPr>
        <b/>
        <sz val="12"/>
        <rFont val="Times New Roman"/>
        <family val="1"/>
      </rPr>
      <t xml:space="preserve"> 2022</t>
    </r>
    <r>
      <rPr>
        <b/>
        <sz val="12"/>
        <rFont val="宋体"/>
        <family val="3"/>
        <charset val="134"/>
      </rPr>
      <t>年度）</t>
    </r>
  </si>
  <si>
    <t>年度
主要
任务</t>
  </si>
  <si>
    <t>任务名称</t>
  </si>
  <si>
    <t>主要内容</t>
  </si>
  <si>
    <t>预算金额（万元）</t>
  </si>
  <si>
    <t>总额</t>
  </si>
  <si>
    <t>财政拨款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</si>
  <si>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</si>
  <si>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</si>
  <si>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</si>
  <si>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</si>
  <si>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</si>
  <si>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</si>
  <si>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</si>
  <si>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</si>
  <si>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</si>
  <si>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</si>
  <si>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</si>
  <si>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</si>
  <si>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</si>
  <si>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</si>
  <si>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</si>
  <si>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</si>
  <si>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</si>
  <si>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</si>
  <si>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</si>
  <si>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表8</t>
  </si>
  <si>
    <t>部门预算项目支出绩效目标表</t>
  </si>
  <si>
    <t>单位：万元</t>
  </si>
  <si>
    <t>项目名称</t>
  </si>
  <si>
    <t>项目资金情况</t>
  </si>
  <si>
    <t>项目总体目标</t>
  </si>
  <si>
    <t>绩效指标</t>
  </si>
  <si>
    <t>其中：财政拨款</t>
  </si>
  <si>
    <t>其中：其他资金</t>
  </si>
  <si>
    <t>项目完成</t>
  </si>
  <si>
    <t>项目效益</t>
  </si>
  <si>
    <t>其他绩效指标</t>
  </si>
  <si>
    <t>其他指标</t>
  </si>
  <si>
    <t>经济效益指标</t>
  </si>
  <si>
    <t>社会效益指标</t>
  </si>
  <si>
    <t>生态效益指标</t>
  </si>
  <si>
    <t>可持续影响指标</t>
  </si>
  <si>
    <t>其他效益指标</t>
  </si>
  <si>
    <r>
      <t>0</t>
    </r>
    <r>
      <rPr>
        <b/>
        <sz val="11"/>
        <rFont val="宋体"/>
        <family val="3"/>
        <charset val="134"/>
      </rPr>
      <t>26001</t>
    </r>
    <phoneticPr fontId="31" type="noConversion"/>
  </si>
  <si>
    <t>攀枝花市东区商务局</t>
    <phoneticPr fontId="31" type="noConversion"/>
  </si>
  <si>
    <r>
      <t>2</t>
    </r>
    <r>
      <rPr>
        <b/>
        <sz val="11"/>
        <rFont val="宋体"/>
        <family val="3"/>
        <charset val="134"/>
      </rPr>
      <t>01</t>
    </r>
    <phoneticPr fontId="31" type="noConversion"/>
  </si>
  <si>
    <t>一般公共服务支出</t>
    <phoneticPr fontId="31" type="noConversion"/>
  </si>
  <si>
    <r>
      <t>1</t>
    </r>
    <r>
      <rPr>
        <b/>
        <sz val="11"/>
        <rFont val="宋体"/>
        <family val="3"/>
        <charset val="134"/>
      </rPr>
      <t>3</t>
    </r>
    <phoneticPr fontId="31" type="noConversion"/>
  </si>
  <si>
    <t>商贸事务</t>
    <phoneticPr fontId="31" type="noConversion"/>
  </si>
  <si>
    <r>
      <t>0</t>
    </r>
    <r>
      <rPr>
        <b/>
        <sz val="11"/>
        <rFont val="宋体"/>
        <family val="3"/>
        <charset val="134"/>
      </rPr>
      <t>1</t>
    </r>
    <phoneticPr fontId="31" type="noConversion"/>
  </si>
  <si>
    <t>行政运行</t>
    <phoneticPr fontId="31" type="noConversion"/>
  </si>
  <si>
    <r>
      <t>0</t>
    </r>
    <r>
      <rPr>
        <b/>
        <sz val="11"/>
        <rFont val="宋体"/>
        <family val="3"/>
        <charset val="134"/>
      </rPr>
      <t>8</t>
    </r>
    <phoneticPr fontId="31" type="noConversion"/>
  </si>
  <si>
    <t>招商引资</t>
    <phoneticPr fontId="31" type="noConversion"/>
  </si>
  <si>
    <r>
      <t>5</t>
    </r>
    <r>
      <rPr>
        <b/>
        <sz val="11"/>
        <rFont val="宋体"/>
        <family val="3"/>
        <charset val="134"/>
      </rPr>
      <t>0</t>
    </r>
    <phoneticPr fontId="31" type="noConversion"/>
  </si>
  <si>
    <t>事业运行</t>
    <phoneticPr fontId="31" type="noConversion"/>
  </si>
  <si>
    <r>
      <t>9</t>
    </r>
    <r>
      <rPr>
        <b/>
        <sz val="11"/>
        <rFont val="宋体"/>
        <family val="3"/>
        <charset val="134"/>
      </rPr>
      <t>9</t>
    </r>
    <phoneticPr fontId="31" type="noConversion"/>
  </si>
  <si>
    <t>其他商贸事务支出</t>
    <phoneticPr fontId="31" type="noConversion"/>
  </si>
  <si>
    <r>
      <t>2</t>
    </r>
    <r>
      <rPr>
        <b/>
        <sz val="11"/>
        <rFont val="宋体"/>
        <family val="3"/>
        <charset val="134"/>
      </rPr>
      <t>08</t>
    </r>
    <phoneticPr fontId="31" type="noConversion"/>
  </si>
  <si>
    <t>社会保障和就业支出</t>
    <phoneticPr fontId="31" type="noConversion"/>
  </si>
  <si>
    <r>
      <t>0</t>
    </r>
    <r>
      <rPr>
        <b/>
        <sz val="11"/>
        <rFont val="宋体"/>
        <family val="3"/>
        <charset val="134"/>
      </rPr>
      <t>5</t>
    </r>
    <phoneticPr fontId="31" type="noConversion"/>
  </si>
  <si>
    <t>行政事业单位养老支出</t>
    <phoneticPr fontId="31" type="noConversion"/>
  </si>
  <si>
    <r>
      <t>0</t>
    </r>
    <r>
      <rPr>
        <b/>
        <sz val="11"/>
        <rFont val="宋体"/>
        <family val="3"/>
        <charset val="134"/>
      </rPr>
      <t>2</t>
    </r>
    <phoneticPr fontId="31" type="noConversion"/>
  </si>
  <si>
    <t>事业单位离退休</t>
    <phoneticPr fontId="31" type="noConversion"/>
  </si>
  <si>
    <t>机关事业单位基本养老保险缴费支出</t>
    <phoneticPr fontId="31" type="noConversion"/>
  </si>
  <si>
    <r>
      <t>0</t>
    </r>
    <r>
      <rPr>
        <b/>
        <sz val="11"/>
        <rFont val="宋体"/>
        <family val="3"/>
        <charset val="134"/>
      </rPr>
      <t>6</t>
    </r>
    <phoneticPr fontId="31" type="noConversion"/>
  </si>
  <si>
    <t>机关事业单位职业年金缴费支出</t>
    <phoneticPr fontId="31" type="noConversion"/>
  </si>
  <si>
    <r>
      <t>2</t>
    </r>
    <r>
      <rPr>
        <b/>
        <sz val="11"/>
        <rFont val="宋体"/>
        <family val="3"/>
        <charset val="134"/>
      </rPr>
      <t>10</t>
    </r>
    <phoneticPr fontId="31" type="noConversion"/>
  </si>
  <si>
    <t>卫生健康支出</t>
    <phoneticPr fontId="31" type="noConversion"/>
  </si>
  <si>
    <t>行政事业单位医疗</t>
    <phoneticPr fontId="31" type="noConversion"/>
  </si>
  <si>
    <t>210</t>
    <phoneticPr fontId="31" type="noConversion"/>
  </si>
  <si>
    <t>11</t>
    <phoneticPr fontId="31" type="noConversion"/>
  </si>
  <si>
    <t>01</t>
    <phoneticPr fontId="31" type="noConversion"/>
  </si>
  <si>
    <t>行政单位医疗</t>
    <phoneticPr fontId="31" type="noConversion"/>
  </si>
  <si>
    <t>02</t>
    <phoneticPr fontId="31" type="noConversion"/>
  </si>
  <si>
    <t>事业单位医疗</t>
    <phoneticPr fontId="31" type="noConversion"/>
  </si>
  <si>
    <t>03</t>
    <phoneticPr fontId="31" type="noConversion"/>
  </si>
  <si>
    <t>公务员医疗补助</t>
    <phoneticPr fontId="31" type="noConversion"/>
  </si>
  <si>
    <t>221</t>
    <phoneticPr fontId="31" type="noConversion"/>
  </si>
  <si>
    <t>住房保障支出</t>
    <phoneticPr fontId="31" type="noConversion"/>
  </si>
  <si>
    <t>住房改革支出</t>
    <phoneticPr fontId="31" type="noConversion"/>
  </si>
  <si>
    <t>住房公积金</t>
    <phoneticPr fontId="31" type="noConversion"/>
  </si>
  <si>
    <t>报送日期：2022年4月27日</t>
    <phoneticPr fontId="31" type="noConversion"/>
  </si>
  <si>
    <r>
      <t>3</t>
    </r>
    <r>
      <rPr>
        <b/>
        <sz val="11"/>
        <rFont val="宋体"/>
        <family val="3"/>
        <charset val="134"/>
      </rPr>
      <t>01</t>
    </r>
    <phoneticPr fontId="31" type="noConversion"/>
  </si>
  <si>
    <t>工资福利支出</t>
    <phoneticPr fontId="31" type="noConversion"/>
  </si>
  <si>
    <r>
      <t>0</t>
    </r>
    <r>
      <rPr>
        <b/>
        <sz val="11"/>
        <rFont val="宋体"/>
        <family val="3"/>
        <charset val="134"/>
      </rPr>
      <t>1</t>
    </r>
    <phoneticPr fontId="31" type="noConversion"/>
  </si>
  <si>
    <t>基本工资</t>
    <phoneticPr fontId="31" type="noConversion"/>
  </si>
  <si>
    <r>
      <t>0</t>
    </r>
    <r>
      <rPr>
        <b/>
        <sz val="11"/>
        <rFont val="宋体"/>
        <family val="3"/>
        <charset val="134"/>
      </rPr>
      <t>2</t>
    </r>
    <phoneticPr fontId="31" type="noConversion"/>
  </si>
  <si>
    <t>津贴补贴</t>
    <phoneticPr fontId="31" type="noConversion"/>
  </si>
  <si>
    <r>
      <t>0</t>
    </r>
    <r>
      <rPr>
        <b/>
        <sz val="11"/>
        <rFont val="宋体"/>
        <family val="3"/>
        <charset val="134"/>
      </rPr>
      <t>3</t>
    </r>
    <phoneticPr fontId="31" type="noConversion"/>
  </si>
  <si>
    <t>奖金</t>
    <phoneticPr fontId="31" type="noConversion"/>
  </si>
  <si>
    <r>
      <t>0</t>
    </r>
    <r>
      <rPr>
        <b/>
        <sz val="11"/>
        <rFont val="宋体"/>
        <family val="3"/>
        <charset val="134"/>
      </rPr>
      <t>7</t>
    </r>
    <phoneticPr fontId="31" type="noConversion"/>
  </si>
  <si>
    <t>绩效工资</t>
    <phoneticPr fontId="31" type="noConversion"/>
  </si>
  <si>
    <r>
      <t>0</t>
    </r>
    <r>
      <rPr>
        <b/>
        <sz val="11"/>
        <rFont val="宋体"/>
        <family val="3"/>
        <charset val="134"/>
      </rPr>
      <t>8</t>
    </r>
    <phoneticPr fontId="31" type="noConversion"/>
  </si>
  <si>
    <t>机关事业单位基本养老保险缴费</t>
    <phoneticPr fontId="31" type="noConversion"/>
  </si>
  <si>
    <r>
      <t>0</t>
    </r>
    <r>
      <rPr>
        <b/>
        <sz val="11"/>
        <rFont val="宋体"/>
        <family val="3"/>
        <charset val="134"/>
      </rPr>
      <t>9</t>
    </r>
    <phoneticPr fontId="31" type="noConversion"/>
  </si>
  <si>
    <t>职业年金缴费</t>
    <phoneticPr fontId="31" type="noConversion"/>
  </si>
  <si>
    <t>职工基本医疗保险缴费</t>
    <phoneticPr fontId="31" type="noConversion"/>
  </si>
  <si>
    <r>
      <t>1</t>
    </r>
    <r>
      <rPr>
        <b/>
        <sz val="11"/>
        <rFont val="宋体"/>
        <family val="3"/>
        <charset val="134"/>
      </rPr>
      <t>1</t>
    </r>
    <phoneticPr fontId="31" type="noConversion"/>
  </si>
  <si>
    <t>公务员医疗补助缴费</t>
    <phoneticPr fontId="31" type="noConversion"/>
  </si>
  <si>
    <r>
      <t>1</t>
    </r>
    <r>
      <rPr>
        <b/>
        <sz val="11"/>
        <rFont val="宋体"/>
        <family val="3"/>
        <charset val="134"/>
      </rPr>
      <t>2</t>
    </r>
    <phoneticPr fontId="31" type="noConversion"/>
  </si>
  <si>
    <t>其他社会保障缴费</t>
    <phoneticPr fontId="31" type="noConversion"/>
  </si>
  <si>
    <r>
      <t>1</t>
    </r>
    <r>
      <rPr>
        <b/>
        <sz val="11"/>
        <rFont val="宋体"/>
        <family val="3"/>
        <charset val="134"/>
      </rPr>
      <t>3</t>
    </r>
    <phoneticPr fontId="31" type="noConversion"/>
  </si>
  <si>
    <t>住房公积金</t>
    <phoneticPr fontId="31" type="noConversion"/>
  </si>
  <si>
    <r>
      <t>9</t>
    </r>
    <r>
      <rPr>
        <b/>
        <sz val="11"/>
        <rFont val="宋体"/>
        <family val="3"/>
        <charset val="134"/>
      </rPr>
      <t>9</t>
    </r>
    <phoneticPr fontId="31" type="noConversion"/>
  </si>
  <si>
    <t>其他工资福利支出</t>
    <phoneticPr fontId="31" type="noConversion"/>
  </si>
  <si>
    <r>
      <t>3</t>
    </r>
    <r>
      <rPr>
        <b/>
        <sz val="11"/>
        <rFont val="宋体"/>
        <family val="3"/>
        <charset val="134"/>
      </rPr>
      <t>02</t>
    </r>
    <phoneticPr fontId="31" type="noConversion"/>
  </si>
  <si>
    <t>商品和服务支出</t>
    <phoneticPr fontId="31" type="noConversion"/>
  </si>
  <si>
    <t>办公费</t>
    <phoneticPr fontId="31" type="noConversion"/>
  </si>
  <si>
    <r>
      <t>0</t>
    </r>
    <r>
      <rPr>
        <b/>
        <sz val="11"/>
        <rFont val="宋体"/>
        <family val="3"/>
        <charset val="134"/>
      </rPr>
      <t>5</t>
    </r>
    <phoneticPr fontId="31" type="noConversion"/>
  </si>
  <si>
    <t>水费</t>
    <phoneticPr fontId="31" type="noConversion"/>
  </si>
  <si>
    <r>
      <t>0</t>
    </r>
    <r>
      <rPr>
        <b/>
        <sz val="11"/>
        <rFont val="宋体"/>
        <family val="3"/>
        <charset val="134"/>
      </rPr>
      <t>6</t>
    </r>
    <phoneticPr fontId="31" type="noConversion"/>
  </si>
  <si>
    <t>电费</t>
    <phoneticPr fontId="31" type="noConversion"/>
  </si>
  <si>
    <r>
      <t>3</t>
    </r>
    <r>
      <rPr>
        <b/>
        <sz val="11"/>
        <rFont val="宋体"/>
        <family val="3"/>
        <charset val="134"/>
      </rPr>
      <t>02</t>
    </r>
    <phoneticPr fontId="31" type="noConversion"/>
  </si>
  <si>
    <t>邮电费</t>
    <phoneticPr fontId="31" type="noConversion"/>
  </si>
  <si>
    <t>差旅费</t>
    <phoneticPr fontId="31" type="noConversion"/>
  </si>
  <si>
    <t>公务接待费</t>
    <phoneticPr fontId="31" type="noConversion"/>
  </si>
  <si>
    <r>
      <t>3</t>
    </r>
    <r>
      <rPr>
        <sz val="11"/>
        <rFont val="宋体"/>
        <family val="3"/>
        <charset val="134"/>
      </rPr>
      <t>02</t>
    </r>
    <phoneticPr fontId="31" type="noConversion"/>
  </si>
  <si>
    <r>
      <t>2</t>
    </r>
    <r>
      <rPr>
        <sz val="11"/>
        <rFont val="宋体"/>
        <family val="3"/>
        <charset val="134"/>
      </rPr>
      <t>8</t>
    </r>
    <phoneticPr fontId="31" type="noConversion"/>
  </si>
  <si>
    <t>工会经费</t>
    <phoneticPr fontId="31" type="noConversion"/>
  </si>
  <si>
    <t>302</t>
    <phoneticPr fontId="31" type="noConversion"/>
  </si>
  <si>
    <t>29</t>
    <phoneticPr fontId="31" type="noConversion"/>
  </si>
  <si>
    <t>福利费</t>
    <phoneticPr fontId="31" type="noConversion"/>
  </si>
  <si>
    <t>31</t>
    <phoneticPr fontId="31" type="noConversion"/>
  </si>
  <si>
    <t>公务用车运行维护费</t>
    <phoneticPr fontId="31" type="noConversion"/>
  </si>
  <si>
    <t>39</t>
    <phoneticPr fontId="31" type="noConversion"/>
  </si>
  <si>
    <t>其他交通费用</t>
    <phoneticPr fontId="31" type="noConversion"/>
  </si>
  <si>
    <t>99</t>
    <phoneticPr fontId="31" type="noConversion"/>
  </si>
  <si>
    <t>其他商品和服务支出</t>
    <phoneticPr fontId="31" type="noConversion"/>
  </si>
  <si>
    <t>301</t>
    <phoneticPr fontId="31" type="noConversion"/>
  </si>
  <si>
    <t>01</t>
    <phoneticPr fontId="31" type="noConversion"/>
  </si>
  <si>
    <t>02</t>
    <phoneticPr fontId="31" type="noConversion"/>
  </si>
  <si>
    <t>03</t>
    <phoneticPr fontId="31" type="noConversion"/>
  </si>
  <si>
    <t>07</t>
    <phoneticPr fontId="31" type="noConversion"/>
  </si>
  <si>
    <t>08</t>
    <phoneticPr fontId="31" type="noConversion"/>
  </si>
  <si>
    <t>09</t>
    <phoneticPr fontId="31" type="noConversion"/>
  </si>
  <si>
    <t>10</t>
    <phoneticPr fontId="31" type="noConversion"/>
  </si>
  <si>
    <t>11</t>
    <phoneticPr fontId="31" type="noConversion"/>
  </si>
  <si>
    <t>12</t>
    <phoneticPr fontId="31" type="noConversion"/>
  </si>
  <si>
    <t>13</t>
    <phoneticPr fontId="31" type="noConversion"/>
  </si>
  <si>
    <t>05</t>
    <phoneticPr fontId="31" type="noConversion"/>
  </si>
  <si>
    <t>06</t>
    <phoneticPr fontId="31" type="noConversion"/>
  </si>
  <si>
    <t>17</t>
    <phoneticPr fontId="31" type="noConversion"/>
  </si>
  <si>
    <t>303</t>
    <phoneticPr fontId="31" type="noConversion"/>
  </si>
  <si>
    <t>对个人和家庭的补助</t>
    <phoneticPr fontId="31" type="noConversion"/>
  </si>
  <si>
    <t>退休费</t>
    <phoneticPr fontId="31" type="noConversion"/>
  </si>
  <si>
    <t>医疗费补助</t>
    <phoneticPr fontId="31" type="noConversion"/>
  </si>
  <si>
    <t>312</t>
    <phoneticPr fontId="31" type="noConversion"/>
  </si>
  <si>
    <t>对企业补助</t>
    <phoneticPr fontId="31" type="noConversion"/>
  </si>
  <si>
    <t>其他对企业补助</t>
    <phoneticPr fontId="31" type="noConversion"/>
  </si>
  <si>
    <r>
      <t>0</t>
    </r>
    <r>
      <rPr>
        <b/>
        <sz val="11"/>
        <rFont val="宋体"/>
        <family val="3"/>
        <charset val="134"/>
      </rPr>
      <t>26001</t>
    </r>
    <phoneticPr fontId="31" type="noConversion"/>
  </si>
  <si>
    <r>
      <t>2</t>
    </r>
    <r>
      <rPr>
        <b/>
        <sz val="11"/>
        <rFont val="宋体"/>
        <family val="3"/>
        <charset val="134"/>
      </rPr>
      <t>01</t>
    </r>
    <phoneticPr fontId="31" type="noConversion"/>
  </si>
  <si>
    <t>一般公共服务支出</t>
    <phoneticPr fontId="31" type="noConversion"/>
  </si>
  <si>
    <t>商贸事务</t>
    <phoneticPr fontId="31" type="noConversion"/>
  </si>
  <si>
    <t>行政运行</t>
    <phoneticPr fontId="31" type="noConversion"/>
  </si>
  <si>
    <r>
      <t>1</t>
    </r>
    <r>
      <rPr>
        <b/>
        <sz val="11"/>
        <rFont val="宋体"/>
        <family val="3"/>
        <charset val="134"/>
      </rPr>
      <t>3</t>
    </r>
    <phoneticPr fontId="31" type="noConversion"/>
  </si>
  <si>
    <t>招商引资</t>
    <phoneticPr fontId="31" type="noConversion"/>
  </si>
  <si>
    <r>
      <t>5</t>
    </r>
    <r>
      <rPr>
        <b/>
        <sz val="11"/>
        <rFont val="宋体"/>
        <family val="3"/>
        <charset val="134"/>
      </rPr>
      <t>0</t>
    </r>
    <phoneticPr fontId="31" type="noConversion"/>
  </si>
  <si>
    <t>事业运行</t>
    <phoneticPr fontId="31" type="noConversion"/>
  </si>
  <si>
    <r>
      <t>2</t>
    </r>
    <r>
      <rPr>
        <b/>
        <sz val="11"/>
        <rFont val="宋体"/>
        <family val="3"/>
        <charset val="134"/>
      </rPr>
      <t>01</t>
    </r>
    <phoneticPr fontId="31" type="noConversion"/>
  </si>
  <si>
    <t>其他商贸事务支出</t>
    <phoneticPr fontId="31" type="noConversion"/>
  </si>
  <si>
    <r>
      <t>2</t>
    </r>
    <r>
      <rPr>
        <b/>
        <sz val="11"/>
        <rFont val="宋体"/>
        <family val="3"/>
        <charset val="134"/>
      </rPr>
      <t>08</t>
    </r>
    <phoneticPr fontId="31" type="noConversion"/>
  </si>
  <si>
    <t>社会保障和就业支出</t>
    <phoneticPr fontId="31" type="noConversion"/>
  </si>
  <si>
    <t>行政事业单位养老支出</t>
    <phoneticPr fontId="31" type="noConversion"/>
  </si>
  <si>
    <t>事业单位离退休</t>
    <phoneticPr fontId="31" type="noConversion"/>
  </si>
  <si>
    <t>机关事业单位基本养老保险缴费支出</t>
    <phoneticPr fontId="31" type="noConversion"/>
  </si>
  <si>
    <t>机关事业单位职业年金缴费支出</t>
    <phoneticPr fontId="31" type="noConversion"/>
  </si>
  <si>
    <r>
      <t>2</t>
    </r>
    <r>
      <rPr>
        <b/>
        <sz val="11"/>
        <rFont val="宋体"/>
        <family val="3"/>
        <charset val="134"/>
      </rPr>
      <t>10</t>
    </r>
    <phoneticPr fontId="31" type="noConversion"/>
  </si>
  <si>
    <t>卫生健康支出</t>
    <phoneticPr fontId="31" type="noConversion"/>
  </si>
  <si>
    <t>行政事业单位医疗</t>
    <phoneticPr fontId="31" type="noConversion"/>
  </si>
  <si>
    <t>行政单位医疗</t>
    <phoneticPr fontId="31" type="noConversion"/>
  </si>
  <si>
    <t>210</t>
    <phoneticPr fontId="31" type="noConversion"/>
  </si>
  <si>
    <t>事业单位医疗</t>
    <phoneticPr fontId="31" type="noConversion"/>
  </si>
  <si>
    <t>公务员医疗补助</t>
    <phoneticPr fontId="31" type="noConversion"/>
  </si>
  <si>
    <t>221</t>
    <phoneticPr fontId="31" type="noConversion"/>
  </si>
  <si>
    <r>
      <t>2</t>
    </r>
    <r>
      <rPr>
        <b/>
        <sz val="11"/>
        <rFont val="宋体"/>
        <family val="3"/>
        <charset val="134"/>
      </rPr>
      <t>21</t>
    </r>
    <phoneticPr fontId="31" type="noConversion"/>
  </si>
  <si>
    <t>住房保障支出</t>
    <phoneticPr fontId="31" type="noConversion"/>
  </si>
  <si>
    <t>住房改革支出</t>
    <phoneticPr fontId="31" type="noConversion"/>
  </si>
  <si>
    <r>
      <t>2</t>
    </r>
    <r>
      <rPr>
        <b/>
        <sz val="11"/>
        <rFont val="宋体"/>
        <family val="3"/>
        <charset val="134"/>
      </rPr>
      <t>9</t>
    </r>
    <phoneticPr fontId="31" type="noConversion"/>
  </si>
  <si>
    <r>
      <t>3</t>
    </r>
    <r>
      <rPr>
        <b/>
        <sz val="11"/>
        <rFont val="宋体"/>
        <family val="3"/>
        <charset val="134"/>
      </rPr>
      <t>1</t>
    </r>
    <phoneticPr fontId="31" type="noConversion"/>
  </si>
  <si>
    <r>
      <t>3</t>
    </r>
    <r>
      <rPr>
        <b/>
        <sz val="11"/>
        <rFont val="宋体"/>
        <family val="3"/>
        <charset val="134"/>
      </rPr>
      <t>9</t>
    </r>
    <phoneticPr fontId="31" type="noConversion"/>
  </si>
  <si>
    <t>28</t>
    <phoneticPr fontId="31" type="noConversion"/>
  </si>
  <si>
    <r>
      <t>3</t>
    </r>
    <r>
      <rPr>
        <b/>
        <sz val="11"/>
        <rFont val="宋体"/>
        <family val="3"/>
        <charset val="134"/>
      </rPr>
      <t>03</t>
    </r>
    <phoneticPr fontId="31" type="noConversion"/>
  </si>
  <si>
    <t>招商引资</t>
    <phoneticPr fontId="31" type="noConversion"/>
  </si>
  <si>
    <t>其他商贸事务支出</t>
    <phoneticPr fontId="31" type="noConversion"/>
  </si>
  <si>
    <t>一般公共服务支出</t>
    <phoneticPr fontId="31" type="noConversion"/>
  </si>
  <si>
    <t>商贸事务</t>
    <phoneticPr fontId="31" type="noConversion"/>
  </si>
  <si>
    <t>攀枝花市东区商务局部门</t>
    <phoneticPr fontId="31" type="noConversion"/>
  </si>
  <si>
    <t>攀枝花市东区商务局</t>
    <phoneticPr fontId="31" type="noConversion"/>
  </si>
  <si>
    <t>彩色打印复印一体机</t>
    <phoneticPr fontId="31" type="noConversion"/>
  </si>
  <si>
    <t>现有资产处置后需要补充配置</t>
    <phoneticPr fontId="31" type="noConversion"/>
  </si>
  <si>
    <t>二季度</t>
    <phoneticPr fontId="31" type="noConversion"/>
  </si>
  <si>
    <t>服务业发展专项经费</t>
    <phoneticPr fontId="31" type="noConversion"/>
  </si>
  <si>
    <t>人员经费</t>
    <phoneticPr fontId="31" type="noConversion"/>
  </si>
  <si>
    <t>严格执行相关政策，保障工资及时发放、足额发放，预算编制科学合理，减少结余资金</t>
    <phoneticPr fontId="31" type="noConversion"/>
  </si>
  <si>
    <t>公用经费</t>
    <phoneticPr fontId="31" type="noConversion"/>
  </si>
  <si>
    <t>保障单位日常运转，提高预算编制质量，严格执行预算</t>
    <phoneticPr fontId="31" type="noConversion"/>
  </si>
  <si>
    <r>
      <t>兑现2</t>
    </r>
    <r>
      <rPr>
        <sz val="10"/>
        <rFont val="宋体"/>
        <family val="3"/>
        <charset val="134"/>
      </rPr>
      <t>020-2021年疫情期间升规升限企业奖补资金</t>
    </r>
    <phoneticPr fontId="31" type="noConversion"/>
  </si>
  <si>
    <t>三产发展专项资金</t>
    <phoneticPr fontId="31" type="noConversion"/>
  </si>
  <si>
    <t>服务业发展专项资金</t>
    <phoneticPr fontId="31" type="noConversion"/>
  </si>
  <si>
    <t>及时给予兑现疫情期间升规升限企业奖励</t>
    <phoneticPr fontId="31" type="noConversion"/>
  </si>
  <si>
    <t>按区委相关政策给予兑现服务业扶持奖励资金及发票兑奖</t>
    <phoneticPr fontId="31" type="noConversion"/>
  </si>
  <si>
    <t>召开服务业会议，印制相关资料及外出参展、招商</t>
    <phoneticPr fontId="31" type="noConversion"/>
  </si>
  <si>
    <t>拟定全区服务业发展规划，完成服务业增加值、社消零、外贸进出口相关目标任务；完成服务业扶持奖励申报工作，兑现2019-2021年服务业扶持奖励资金；加快推进服务业项目建设；促进内贸流通转型发展；完善现代服务业产业园功能建设；打造区域时尚消费中心，创新发展电子商务，加强市场体系建设，推进外经贸高质量发展，完成区政府交办的其他工作。</t>
    <phoneticPr fontId="31" type="noConversion"/>
  </si>
  <si>
    <t>服务业增加值、社会消费品零售额、外贸进出口</t>
    <phoneticPr fontId="31" type="noConversion"/>
  </si>
  <si>
    <t>完成区委、区政府下达的目标任务</t>
    <phoneticPr fontId="31" type="noConversion"/>
  </si>
  <si>
    <r>
      <t>获2</t>
    </r>
    <r>
      <rPr>
        <sz val="10"/>
        <rFont val="宋体"/>
        <family val="3"/>
        <charset val="134"/>
      </rPr>
      <t>019年度服务业扶持企业</t>
    </r>
    <phoneticPr fontId="31" type="noConversion"/>
  </si>
  <si>
    <r>
      <t>初审符合条件4</t>
    </r>
    <r>
      <rPr>
        <sz val="10"/>
        <rFont val="宋体"/>
        <family val="3"/>
        <charset val="134"/>
      </rPr>
      <t>1家，通过规定程序审定最终确定</t>
    </r>
    <phoneticPr fontId="31" type="noConversion"/>
  </si>
  <si>
    <r>
      <t>2</t>
    </r>
    <r>
      <rPr>
        <sz val="10"/>
        <rFont val="宋体"/>
        <family val="3"/>
        <charset val="134"/>
      </rPr>
      <t>020年疫情期间升规升限企业</t>
    </r>
    <phoneticPr fontId="31" type="noConversion"/>
  </si>
  <si>
    <r>
      <t>4</t>
    </r>
    <r>
      <rPr>
        <sz val="10"/>
        <rFont val="宋体"/>
        <family val="3"/>
        <charset val="134"/>
      </rPr>
      <t>3家</t>
    </r>
    <phoneticPr fontId="31" type="noConversion"/>
  </si>
  <si>
    <t>2021年预计升规升限企业</t>
    <phoneticPr fontId="31" type="noConversion"/>
  </si>
  <si>
    <t>60家</t>
    <phoneticPr fontId="31" type="noConversion"/>
  </si>
  <si>
    <t>服务业领导小组会议</t>
    <phoneticPr fontId="31" type="noConversion"/>
  </si>
  <si>
    <t>≥4次</t>
    <phoneticPr fontId="31" type="noConversion"/>
  </si>
  <si>
    <t>外出招商活动</t>
    <phoneticPr fontId="31" type="noConversion"/>
  </si>
  <si>
    <t>≥10次</t>
    <phoneticPr fontId="31" type="noConversion"/>
  </si>
  <si>
    <t>参加进博会、西博会等各类会展活动</t>
    <phoneticPr fontId="31" type="noConversion"/>
  </si>
  <si>
    <t>≥3次</t>
    <phoneticPr fontId="31" type="noConversion"/>
  </si>
  <si>
    <t>印制服务业各类宣传资料</t>
    <phoneticPr fontId="31" type="noConversion"/>
  </si>
  <si>
    <t>≥500册</t>
    <phoneticPr fontId="31" type="noConversion"/>
  </si>
  <si>
    <t>符合相关政策规定</t>
    <phoneticPr fontId="31" type="noConversion"/>
  </si>
  <si>
    <t>宣传政策规划资料在有效执行期内</t>
    <phoneticPr fontId="31" type="noConversion"/>
  </si>
  <si>
    <t>招商引入企业</t>
    <phoneticPr fontId="31" type="noConversion"/>
  </si>
  <si>
    <t>有一定知名度</t>
    <phoneticPr fontId="31" type="noConversion"/>
  </si>
  <si>
    <t xml:space="preserve">年内完成 </t>
    <phoneticPr fontId="31" type="noConversion"/>
  </si>
  <si>
    <r>
      <t>2</t>
    </r>
    <r>
      <rPr>
        <sz val="10"/>
        <rFont val="宋体"/>
        <family val="3"/>
        <charset val="134"/>
      </rPr>
      <t>022年1-12月</t>
    </r>
    <phoneticPr fontId="31" type="noConversion"/>
  </si>
  <si>
    <t>基本支出</t>
    <phoneticPr fontId="31" type="noConversion"/>
  </si>
  <si>
    <r>
      <t>4</t>
    </r>
    <r>
      <rPr>
        <sz val="10"/>
        <rFont val="宋体"/>
        <family val="3"/>
        <charset val="134"/>
      </rPr>
      <t>34.18万元</t>
    </r>
    <phoneticPr fontId="31" type="noConversion"/>
  </si>
  <si>
    <t>兑现服务业扶持奖励资金</t>
    <phoneticPr fontId="31" type="noConversion"/>
  </si>
  <si>
    <r>
      <t>3</t>
    </r>
    <r>
      <rPr>
        <sz val="10"/>
        <rFont val="宋体"/>
        <family val="3"/>
        <charset val="134"/>
      </rPr>
      <t>00万元</t>
    </r>
    <phoneticPr fontId="31" type="noConversion"/>
  </si>
  <si>
    <t>兑现疫情期间升规升限企业补助资金</t>
    <phoneticPr fontId="31" type="noConversion"/>
  </si>
  <si>
    <r>
      <t>1</t>
    </r>
    <r>
      <rPr>
        <sz val="10"/>
        <rFont val="宋体"/>
        <family val="3"/>
        <charset val="134"/>
      </rPr>
      <t>09.2万元</t>
    </r>
    <phoneticPr fontId="31" type="noConversion"/>
  </si>
  <si>
    <t>25万元</t>
    <phoneticPr fontId="31" type="noConversion"/>
  </si>
  <si>
    <t>兑现发票摇奖</t>
    <phoneticPr fontId="31" type="noConversion"/>
  </si>
  <si>
    <t>100万元</t>
    <phoneticPr fontId="31" type="noConversion"/>
  </si>
  <si>
    <t>服务业增加值、社会消费品零售额、外贸进出口</t>
    <phoneticPr fontId="31" type="noConversion"/>
  </si>
  <si>
    <t>稳步增长</t>
    <phoneticPr fontId="31" type="noConversion"/>
  </si>
  <si>
    <t>服务业就业岗位</t>
    <phoneticPr fontId="31" type="noConversion"/>
  </si>
  <si>
    <t>有所增加</t>
    <phoneticPr fontId="31" type="noConversion"/>
  </si>
  <si>
    <t>商业服务业高质量发展</t>
    <phoneticPr fontId="31" type="noConversion"/>
  </si>
  <si>
    <t>≥5年</t>
    <phoneticPr fontId="31" type="noConversion"/>
  </si>
  <si>
    <t>加快释放被抑制、被冻结的消费</t>
    <phoneticPr fontId="31" type="noConversion"/>
  </si>
  <si>
    <t>激发消费潜力和活力</t>
    <phoneticPr fontId="31" type="noConversion"/>
  </si>
  <si>
    <t>改善生态环境</t>
    <phoneticPr fontId="31" type="noConversion"/>
  </si>
  <si>
    <t>加快服务业升级改造</t>
    <phoneticPr fontId="31" type="noConversion"/>
  </si>
  <si>
    <t>获扶持企业满意度</t>
    <phoneticPr fontId="31" type="noConversion"/>
  </si>
  <si>
    <t>≥90%</t>
    <phoneticPr fontId="31" type="noConversion"/>
  </si>
  <si>
    <t>群众满意度</t>
    <phoneticPr fontId="31" type="noConversion"/>
  </si>
  <si>
    <t>攀枝花市东区商务局</t>
    <phoneticPr fontId="31" type="noConversion"/>
  </si>
  <si>
    <t>1</t>
    <phoneticPr fontId="31" type="noConversion"/>
  </si>
  <si>
    <t>1、按照《攀枝花市东区促进服务业发展若干政策》(攀东委办〔2018〕77号)，兑现2019、2020、2021年东区服务业发展扶持奖励资金，2、及时兑现发票摇奖奖金，不断优化营商环境，支持三产企业发展壮大，推动服务业发展水平不断提升。</t>
    <phoneticPr fontId="31" type="noConversion"/>
  </si>
  <si>
    <t>2019年获东区服务业扶持奖励初审符合条件企业41家</t>
    <phoneticPr fontId="31" type="noConversion"/>
  </si>
  <si>
    <t>获扶持奖励企业完全符合政策规定</t>
    <phoneticPr fontId="31" type="noConversion"/>
  </si>
  <si>
    <t>2022年内完成</t>
    <phoneticPr fontId="31" type="noConversion"/>
  </si>
  <si>
    <r>
      <t>兑现服务业扶持奖励资金3</t>
    </r>
    <r>
      <rPr>
        <sz val="9"/>
        <rFont val="宋体"/>
        <family val="3"/>
        <charset val="134"/>
      </rPr>
      <t>00万元，兑现发票摇奖100万元</t>
    </r>
    <phoneticPr fontId="31" type="noConversion"/>
  </si>
  <si>
    <t>服务业增加值增速保持在合理增长区间</t>
    <phoneticPr fontId="31" type="noConversion"/>
  </si>
  <si>
    <t>稳定服务业就业岗位</t>
    <phoneticPr fontId="31" type="noConversion"/>
  </si>
  <si>
    <t>生态绿色发展理念不断得到强化</t>
    <phoneticPr fontId="31" type="noConversion"/>
  </si>
  <si>
    <t>服务业高质量发展符合可持续发展政策导向</t>
    <phoneticPr fontId="31" type="noConversion"/>
  </si>
  <si>
    <t>获扶持奖励企业满意度≥90%</t>
    <phoneticPr fontId="31" type="noConversion"/>
  </si>
  <si>
    <t>2</t>
    <phoneticPr fontId="31" type="noConversion"/>
  </si>
  <si>
    <t>2020-2021年疫情防控期间“升规”、“升限”企业奖补资金</t>
    <phoneticPr fontId="31" type="noConversion"/>
  </si>
  <si>
    <t>根据攀东府办〔2020〕14号文件，兑现2020年“升规”“升限”的企业第一年和第二年奖补资金，兑现2021年期间“升规”“升限”的企业第一年奖补资金</t>
    <phoneticPr fontId="31" type="noConversion"/>
  </si>
  <si>
    <t>2020年度完成“升规”“升限”企业43家，2021年预计完成60家</t>
    <phoneticPr fontId="31" type="noConversion"/>
  </si>
  <si>
    <t>企业完全符合“升规”“升限”相关政策</t>
    <phoneticPr fontId="31" type="noConversion"/>
  </si>
  <si>
    <t>兑现疫情期间升规升限奖补资金109.2万元</t>
    <phoneticPr fontId="31" type="noConversion"/>
  </si>
  <si>
    <t>服务业增加值有所增长</t>
    <phoneticPr fontId="31" type="noConversion"/>
  </si>
  <si>
    <t>鼓励企业做大做强，带动地方经济发展，促进就业，增强人民的幸福感</t>
    <phoneticPr fontId="31" type="noConversion"/>
  </si>
  <si>
    <t>持续为东区服务业增加值做贡献，直至企业退库</t>
    <phoneticPr fontId="31" type="noConversion"/>
  </si>
  <si>
    <t>获奖励补助企业满意度≥90%</t>
    <phoneticPr fontId="31" type="noConversion"/>
  </si>
  <si>
    <t>服务业发展专项经费</t>
    <phoneticPr fontId="31" type="noConversion"/>
  </si>
  <si>
    <t>3</t>
    <phoneticPr fontId="31" type="noConversion"/>
  </si>
  <si>
    <t>保障完成市、区上级部门安排的招商引资工作，及参加各类展会工作。2、按照区服务业发展领导小组安排，召开东区服务业发展领导小组会议，加强对全区服务业发展工作的统筹协调，顺利完成年度各项目标任务，推动服务业高质量发展。3、加强政策、信息宣传。</t>
    <phoneticPr fontId="31" type="noConversion"/>
  </si>
  <si>
    <t>召开服务业例会4次以上，印制宣传资料成册数量在500册以上，外出招商10次以上，参加进博会、西博会等各类会展活动在3次以上</t>
    <phoneticPr fontId="31" type="noConversion"/>
  </si>
  <si>
    <t>会议预期效果，推动相关工作、促进解决相关问题，印制的宣传政策规划在有效执行期内，通过外出招商，能引入2个以上企业入驻东区</t>
    <phoneticPr fontId="31" type="noConversion"/>
  </si>
  <si>
    <t>会务、宣传资料印制、接待来东区考察企业控制在15万元以内，外出招商、参展、控制在10万元以内</t>
    <phoneticPr fontId="31" type="noConversion"/>
  </si>
  <si>
    <t>服务业增加值保持在合理的增长区间，通过招商洽谈，助推东区发展</t>
    <phoneticPr fontId="31" type="noConversion"/>
  </si>
  <si>
    <t>稳定服务业就业岗位，引导政府、企业向着政策导向思考业务拓展方向</t>
    <phoneticPr fontId="31" type="noConversion"/>
  </si>
  <si>
    <t>强化生态发展政策导向，改善公共基础、生态环境</t>
    <phoneticPr fontId="31" type="noConversion"/>
  </si>
  <si>
    <t>加大宣传力度，让东区知晓率有所增长，促进服务业改造升级，推动高质量发展</t>
    <phoneticPr fontId="31" type="noConversion"/>
  </si>
  <si>
    <t>企业满意度≥90%，      群众满意度≥90%</t>
    <phoneticPr fontId="31" type="noConversion"/>
  </si>
  <si>
    <t xml:space="preserve">攀枝花市东区商务局           2022年部门预算表
</t>
    <phoneticPr fontId="31" type="noConversion"/>
  </si>
  <si>
    <r>
      <t>0</t>
    </r>
    <r>
      <rPr>
        <b/>
        <sz val="11"/>
        <rFont val="宋体"/>
        <family val="3"/>
        <charset val="134"/>
      </rPr>
      <t>26001</t>
    </r>
    <phoneticPr fontId="31" type="noConversion"/>
  </si>
  <si>
    <r>
      <t>0</t>
    </r>
    <r>
      <rPr>
        <b/>
        <sz val="11"/>
        <rFont val="宋体"/>
        <family val="3"/>
        <charset val="134"/>
      </rPr>
      <t>26001</t>
    </r>
    <phoneticPr fontId="31" type="noConversion"/>
  </si>
  <si>
    <t>本年度无此项预算</t>
  </si>
  <si>
    <t>本年度无此项预算</t>
    <phoneticPr fontId="31" type="noConversion"/>
  </si>
  <si>
    <t>026001</t>
    <phoneticPr fontId="31" type="noConversion"/>
  </si>
  <si>
    <t>部门：东区商务局</t>
    <phoneticPr fontId="31" type="noConversion"/>
  </si>
  <si>
    <t>部门：东区商务局</t>
    <phoneticPr fontId="31" type="noConversion"/>
  </si>
  <si>
    <t>部门名称</t>
    <phoneticPr fontId="31" type="noConversion"/>
  </si>
</sst>
</file>

<file path=xl/styles.xml><?xml version="1.0" encoding="utf-8"?>
<styleSheet xmlns="http://schemas.openxmlformats.org/spreadsheetml/2006/main">
  <numFmts count="4">
    <numFmt numFmtId="176" formatCode="###,###,###,##0"/>
    <numFmt numFmtId="177" formatCode="#,##0_ "/>
    <numFmt numFmtId="178" formatCode="0_ "/>
    <numFmt numFmtId="179" formatCode="#,##0.00_ "/>
  </numFmts>
  <fonts count="35">
    <font>
      <sz val="11"/>
      <color indexed="8"/>
      <name val="宋体"/>
      <charset val="1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方正黑体简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family val="4"/>
      <charset val="134"/>
    </font>
    <font>
      <sz val="9"/>
      <name val="Hiragino Sans GB"/>
      <family val="1"/>
    </font>
    <font>
      <b/>
      <sz val="9"/>
      <name val="Hiragino Sans GB"/>
      <family val="1"/>
    </font>
    <font>
      <sz val="40"/>
      <name val="方正大标宋简体"/>
      <charset val="134"/>
    </font>
    <font>
      <sz val="26"/>
      <name val="方正小标宋简体"/>
      <family val="4"/>
      <charset val="134"/>
    </font>
    <font>
      <sz val="14"/>
      <name val="方正小标宋简体"/>
      <family val="4"/>
      <charset val="134"/>
    </font>
    <font>
      <b/>
      <sz val="12"/>
      <name val="Times New Roman"/>
      <family val="1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>
      <alignment vertical="center"/>
    </xf>
  </cellStyleXfs>
  <cellXfs count="219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right" vertical="center" wrapText="1"/>
    </xf>
    <xf numFmtId="176" fontId="2" fillId="0" borderId="2" xfId="2" applyNumberFormat="1" applyFont="1" applyFill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/>
    </xf>
    <xf numFmtId="0" fontId="7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7" fillId="0" borderId="0" xfId="1" applyAlignment="1">
      <alignment vertical="center" wrapText="1"/>
    </xf>
    <xf numFmtId="0" fontId="10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vertical="center" wrapText="1"/>
    </xf>
    <xf numFmtId="178" fontId="4" fillId="0" borderId="0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16" xfId="0" applyFont="1" applyBorder="1">
      <alignment vertical="center"/>
    </xf>
    <xf numFmtId="0" fontId="15" fillId="0" borderId="16" xfId="0" applyFont="1" applyFill="1" applyBorder="1">
      <alignment vertical="center"/>
    </xf>
    <xf numFmtId="0" fontId="16" fillId="0" borderId="0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1" fillId="0" borderId="18" xfId="0" applyFont="1" applyBorder="1">
      <alignment vertical="center"/>
    </xf>
    <xf numFmtId="4" fontId="18" fillId="0" borderId="2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19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2" fillId="0" borderId="18" xfId="0" applyFont="1" applyFill="1" applyBorder="1">
      <alignment vertical="center"/>
    </xf>
    <xf numFmtId="0" fontId="2" fillId="0" borderId="17" xfId="0" applyFont="1" applyFill="1" applyBorder="1">
      <alignment vertical="center"/>
    </xf>
    <xf numFmtId="0" fontId="6" fillId="0" borderId="17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8" xfId="0" applyFont="1" applyFill="1" applyBorder="1" applyAlignment="1">
      <alignment vertical="center" wrapText="1"/>
    </xf>
    <xf numFmtId="0" fontId="2" fillId="0" borderId="21" xfId="0" applyFont="1" applyFill="1" applyBorder="1">
      <alignment vertical="center"/>
    </xf>
    <xf numFmtId="0" fontId="2" fillId="0" borderId="21" xfId="0" applyFont="1" applyFill="1" applyBorder="1" applyAlignment="1">
      <alignment vertical="center" wrapText="1"/>
    </xf>
    <xf numFmtId="0" fontId="1" fillId="0" borderId="18" xfId="0" applyFont="1" applyFill="1" applyBorder="1">
      <alignment vertical="center"/>
    </xf>
    <xf numFmtId="0" fontId="1" fillId="0" borderId="21" xfId="0" applyFont="1" applyFill="1" applyBorder="1" applyAlignment="1">
      <alignment vertical="center" wrapText="1"/>
    </xf>
    <xf numFmtId="0" fontId="2" fillId="0" borderId="19" xfId="0" applyFont="1" applyFill="1" applyBorder="1">
      <alignment vertical="center"/>
    </xf>
    <xf numFmtId="0" fontId="2" fillId="0" borderId="19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6" fillId="0" borderId="16" xfId="0" applyFont="1" applyFill="1" applyBorder="1">
      <alignment vertical="center"/>
    </xf>
    <xf numFmtId="0" fontId="19" fillId="0" borderId="16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20" fillId="0" borderId="18" xfId="0" applyFont="1" applyFill="1" applyBorder="1">
      <alignment vertical="center"/>
    </xf>
    <xf numFmtId="0" fontId="19" fillId="0" borderId="16" xfId="0" applyFont="1" applyFill="1" applyBorder="1">
      <alignment vertical="center"/>
    </xf>
    <xf numFmtId="0" fontId="20" fillId="0" borderId="16" xfId="0" applyFont="1" applyFill="1" applyBorder="1" applyAlignment="1">
      <alignment horizontal="right" vertical="center"/>
    </xf>
    <xf numFmtId="0" fontId="19" fillId="0" borderId="18" xfId="0" applyFont="1" applyFill="1" applyBorder="1">
      <alignment vertical="center"/>
    </xf>
    <xf numFmtId="0" fontId="19" fillId="0" borderId="19" xfId="0" applyFont="1" applyFill="1" applyBorder="1">
      <alignment vertical="center"/>
    </xf>
    <xf numFmtId="0" fontId="19" fillId="0" borderId="23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19" fillId="0" borderId="24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2" fillId="0" borderId="0" xfId="0" applyFont="1" applyFill="1">
      <alignment vertical="center"/>
    </xf>
    <xf numFmtId="0" fontId="15" fillId="0" borderId="18" xfId="0" applyFont="1" applyFill="1" applyBorder="1">
      <alignment vertical="center"/>
    </xf>
    <xf numFmtId="0" fontId="15" fillId="0" borderId="16" xfId="0" applyFont="1" applyFill="1" applyBorder="1" applyAlignment="1">
      <alignment horizontal="right" vertical="center"/>
    </xf>
    <xf numFmtId="0" fontId="15" fillId="0" borderId="21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3" fillId="0" borderId="19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" fillId="0" borderId="18" xfId="0" applyFont="1" applyFill="1" applyBorder="1">
      <alignment vertical="center"/>
    </xf>
    <xf numFmtId="49" fontId="18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/>
    </xf>
    <xf numFmtId="49" fontId="32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right" vertical="center"/>
    </xf>
    <xf numFmtId="4" fontId="29" fillId="0" borderId="2" xfId="0" applyNumberFormat="1" applyFont="1" applyFill="1" applyBorder="1" applyAlignment="1">
      <alignment horizontal="right" vertical="center"/>
    </xf>
    <xf numFmtId="0" fontId="29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left" vertical="center"/>
    </xf>
    <xf numFmtId="0" fontId="33" fillId="0" borderId="2" xfId="0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center" vertical="center" wrapText="1"/>
    </xf>
    <xf numFmtId="49" fontId="34" fillId="0" borderId="2" xfId="2" applyNumberFormat="1" applyFont="1" applyFill="1" applyBorder="1" applyAlignment="1">
      <alignment horizontal="center" vertical="center" wrapText="1"/>
    </xf>
    <xf numFmtId="49" fontId="34" fillId="0" borderId="2" xfId="2" applyNumberFormat="1" applyFont="1" applyFill="1" applyBorder="1" applyAlignment="1">
      <alignment horizontal="left" vertical="center" wrapText="1"/>
    </xf>
    <xf numFmtId="0" fontId="34" fillId="0" borderId="2" xfId="1" applyFont="1" applyBorder="1" applyAlignment="1">
      <alignment horizontal="left" vertical="center" wrapText="1"/>
    </xf>
    <xf numFmtId="0" fontId="34" fillId="0" borderId="2" xfId="1" applyFont="1" applyBorder="1" applyAlignment="1">
      <alignment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179" fontId="2" fillId="0" borderId="2" xfId="2" applyNumberFormat="1" applyFont="1" applyFill="1" applyBorder="1" applyAlignment="1">
      <alignment horizontal="right" vertical="center" wrapText="1"/>
    </xf>
    <xf numFmtId="4" fontId="33" fillId="0" borderId="2" xfId="0" applyNumberFormat="1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21" fillId="0" borderId="1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" fillId="0" borderId="18" xfId="0" applyFont="1" applyFill="1" applyBorder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 wrapText="1"/>
    </xf>
    <xf numFmtId="0" fontId="17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33" fillId="0" borderId="1" xfId="0" applyNumberFormat="1" applyFont="1" applyFill="1" applyBorder="1" applyAlignment="1">
      <alignment horizontal="left" vertical="center" wrapText="1"/>
    </xf>
    <xf numFmtId="178" fontId="4" fillId="0" borderId="1" xfId="0" applyNumberFormat="1" applyFont="1" applyFill="1" applyBorder="1" applyAlignment="1">
      <alignment horizontal="left" vertical="center" wrapText="1"/>
    </xf>
    <xf numFmtId="178" fontId="4" fillId="0" borderId="0" xfId="0" applyNumberFormat="1" applyFont="1" applyFill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3" fillId="0" borderId="3" xfId="1" applyFont="1" applyBorder="1" applyAlignment="1">
      <alignment horizontal="center" vertical="center" wrapText="1"/>
    </xf>
    <xf numFmtId="0" fontId="33" fillId="0" borderId="3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33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3" fillId="0" borderId="2" xfId="1" applyFont="1" applyBorder="1" applyAlignment="1">
      <alignment horizontal="center" vertical="center" wrapText="1"/>
    </xf>
    <xf numFmtId="0" fontId="33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33" fillId="0" borderId="3" xfId="1" applyFont="1" applyBorder="1" applyAlignment="1">
      <alignment horizontal="left" vertical="center" wrapText="1"/>
    </xf>
    <xf numFmtId="0" fontId="33" fillId="0" borderId="7" xfId="1" applyFont="1" applyBorder="1" applyAlignment="1">
      <alignment horizontal="left" vertical="center" wrapText="1"/>
    </xf>
    <xf numFmtId="0" fontId="33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33" fillId="0" borderId="7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9" fontId="4" fillId="0" borderId="8" xfId="1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3"/>
  <sheetViews>
    <sheetView view="pageBreakPreview" zoomScaleNormal="100" zoomScaleSheetLayoutView="100" workbookViewId="0">
      <selection activeCell="A2" sqref="A2"/>
    </sheetView>
  </sheetViews>
  <sheetFormatPr defaultColWidth="9" defaultRowHeight="14.25"/>
  <cols>
    <col min="1" max="1" width="108.625" style="111" customWidth="1"/>
    <col min="2" max="16384" width="9" style="111"/>
  </cols>
  <sheetData>
    <row r="1" spans="1:1" ht="165" customHeight="1">
      <c r="A1" s="112" t="s">
        <v>462</v>
      </c>
    </row>
    <row r="2" spans="1:1" ht="75" customHeight="1">
      <c r="A2" s="113"/>
    </row>
    <row r="3" spans="1:1" ht="75" customHeight="1">
      <c r="A3" s="114" t="s">
        <v>263</v>
      </c>
    </row>
  </sheetData>
  <phoneticPr fontId="31" type="noConversion"/>
  <printOptions horizontalCentered="1"/>
  <pageMargins left="0.59027777777777801" right="0.59027777777777801" top="2.75555555555556" bottom="0.78680555555555598" header="0.5" footer="0.5"/>
  <pageSetup paperSize="9" scale="8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42"/>
      <c r="B1" s="43"/>
      <c r="C1" s="44"/>
      <c r="D1" s="45"/>
      <c r="E1" s="45"/>
      <c r="F1" s="45"/>
      <c r="G1" s="45"/>
      <c r="H1" s="45"/>
      <c r="I1" s="56" t="s">
        <v>142</v>
      </c>
      <c r="J1" s="47"/>
    </row>
    <row r="2" spans="1:10" ht="22.9" customHeight="1">
      <c r="A2" s="42"/>
      <c r="B2" s="149" t="s">
        <v>143</v>
      </c>
      <c r="C2" s="149"/>
      <c r="D2" s="149"/>
      <c r="E2" s="149"/>
      <c r="F2" s="149"/>
      <c r="G2" s="149"/>
      <c r="H2" s="149"/>
      <c r="I2" s="149"/>
      <c r="J2" s="47" t="s">
        <v>1</v>
      </c>
    </row>
    <row r="3" spans="1:10" ht="19.5" customHeight="1">
      <c r="A3" s="46"/>
      <c r="B3" s="150" t="s">
        <v>468</v>
      </c>
      <c r="C3" s="151"/>
      <c r="D3" s="57"/>
      <c r="E3" s="57"/>
      <c r="F3" s="57"/>
      <c r="G3" s="57"/>
      <c r="H3" s="57"/>
      <c r="I3" s="57" t="s">
        <v>3</v>
      </c>
      <c r="J3" s="58"/>
    </row>
    <row r="4" spans="1:10" ht="24.4" customHeight="1">
      <c r="A4" s="47"/>
      <c r="B4" s="139" t="s">
        <v>144</v>
      </c>
      <c r="C4" s="139" t="s">
        <v>68</v>
      </c>
      <c r="D4" s="139" t="s">
        <v>145</v>
      </c>
      <c r="E4" s="139"/>
      <c r="F4" s="139"/>
      <c r="G4" s="139"/>
      <c r="H4" s="139"/>
      <c r="I4" s="139"/>
      <c r="J4" s="59"/>
    </row>
    <row r="5" spans="1:10" ht="24.4" customHeight="1">
      <c r="A5" s="49"/>
      <c r="B5" s="139"/>
      <c r="C5" s="139"/>
      <c r="D5" s="139" t="s">
        <v>56</v>
      </c>
      <c r="E5" s="144" t="s">
        <v>146</v>
      </c>
      <c r="F5" s="139" t="s">
        <v>147</v>
      </c>
      <c r="G5" s="139"/>
      <c r="H5" s="139"/>
      <c r="I5" s="139" t="s">
        <v>148</v>
      </c>
      <c r="J5" s="59"/>
    </row>
    <row r="6" spans="1:10" ht="24.4" customHeight="1">
      <c r="A6" s="49"/>
      <c r="B6" s="139"/>
      <c r="C6" s="139"/>
      <c r="D6" s="139"/>
      <c r="E6" s="144"/>
      <c r="F6" s="48" t="s">
        <v>129</v>
      </c>
      <c r="G6" s="48" t="s">
        <v>149</v>
      </c>
      <c r="H6" s="48" t="s">
        <v>150</v>
      </c>
      <c r="I6" s="139"/>
      <c r="J6" s="60"/>
    </row>
    <row r="7" spans="1:10" ht="22.9" customHeight="1">
      <c r="A7" s="50"/>
      <c r="B7" s="118" t="s">
        <v>331</v>
      </c>
      <c r="C7" s="48" t="s">
        <v>69</v>
      </c>
      <c r="D7" s="51">
        <v>5.58</v>
      </c>
      <c r="E7" s="51"/>
      <c r="F7" s="51">
        <v>1.71</v>
      </c>
      <c r="G7" s="51"/>
      <c r="H7" s="51">
        <v>1.71</v>
      </c>
      <c r="I7" s="51">
        <v>3.87</v>
      </c>
      <c r="J7" s="61"/>
    </row>
    <row r="8" spans="1:10" ht="22.9" customHeight="1">
      <c r="A8" s="50"/>
      <c r="B8" s="118" t="s">
        <v>331</v>
      </c>
      <c r="C8" s="119" t="s">
        <v>368</v>
      </c>
      <c r="D8" s="51">
        <v>5.58</v>
      </c>
      <c r="E8" s="51"/>
      <c r="F8" s="51">
        <v>1.71</v>
      </c>
      <c r="G8" s="51"/>
      <c r="H8" s="51">
        <v>1.71</v>
      </c>
      <c r="I8" s="51">
        <v>3.87</v>
      </c>
      <c r="J8" s="61"/>
    </row>
    <row r="9" spans="1:10" ht="22.9" customHeight="1">
      <c r="A9" s="50"/>
      <c r="B9" s="118" t="s">
        <v>331</v>
      </c>
      <c r="C9" s="119" t="s">
        <v>369</v>
      </c>
      <c r="D9" s="51">
        <f>F9+I9</f>
        <v>5.58</v>
      </c>
      <c r="E9" s="51"/>
      <c r="F9" s="51">
        <v>1.71</v>
      </c>
      <c r="G9" s="51"/>
      <c r="H9" s="51">
        <v>1.71</v>
      </c>
      <c r="I9" s="51">
        <v>3.87</v>
      </c>
      <c r="J9" s="61"/>
    </row>
    <row r="10" spans="1:10" ht="22.9" customHeight="1">
      <c r="A10" s="50"/>
      <c r="B10" s="118"/>
      <c r="C10" s="48"/>
      <c r="D10" s="51"/>
      <c r="E10" s="51"/>
      <c r="F10" s="51"/>
      <c r="G10" s="51"/>
      <c r="H10" s="51"/>
      <c r="I10" s="51"/>
      <c r="J10" s="61"/>
    </row>
    <row r="11" spans="1:10" ht="22.9" customHeight="1">
      <c r="A11" s="50"/>
      <c r="B11" s="118"/>
      <c r="C11" s="48"/>
      <c r="D11" s="51"/>
      <c r="E11" s="51"/>
      <c r="F11" s="51"/>
      <c r="G11" s="51"/>
      <c r="H11" s="51"/>
      <c r="I11" s="51"/>
      <c r="J11" s="61"/>
    </row>
    <row r="12" spans="1:10" ht="22.9" customHeight="1">
      <c r="A12" s="50"/>
      <c r="B12" s="48"/>
      <c r="C12" s="48"/>
      <c r="D12" s="51"/>
      <c r="E12" s="51"/>
      <c r="F12" s="51"/>
      <c r="G12" s="51"/>
      <c r="H12" s="51"/>
      <c r="I12" s="51"/>
      <c r="J12" s="61"/>
    </row>
    <row r="13" spans="1:10" ht="22.9" customHeight="1">
      <c r="A13" s="50"/>
      <c r="B13" s="48"/>
      <c r="C13" s="48"/>
      <c r="D13" s="51"/>
      <c r="E13" s="51"/>
      <c r="F13" s="51"/>
      <c r="G13" s="51"/>
      <c r="H13" s="51"/>
      <c r="I13" s="51"/>
      <c r="J13" s="61"/>
    </row>
    <row r="14" spans="1:10" ht="22.9" customHeight="1">
      <c r="A14" s="50"/>
      <c r="B14" s="48"/>
      <c r="C14" s="48"/>
      <c r="D14" s="51"/>
      <c r="E14" s="51"/>
      <c r="F14" s="51"/>
      <c r="G14" s="51"/>
      <c r="H14" s="51"/>
      <c r="I14" s="51"/>
      <c r="J14" s="61"/>
    </row>
    <row r="15" spans="1:10" ht="22.9" customHeight="1">
      <c r="A15" s="50"/>
      <c r="B15" s="48"/>
      <c r="C15" s="48"/>
      <c r="D15" s="51"/>
      <c r="E15" s="51"/>
      <c r="F15" s="51"/>
      <c r="G15" s="51"/>
      <c r="H15" s="51"/>
      <c r="I15" s="51"/>
      <c r="J15" s="61"/>
    </row>
    <row r="16" spans="1:10" ht="22.9" customHeight="1">
      <c r="A16" s="50"/>
      <c r="B16" s="48"/>
      <c r="C16" s="48"/>
      <c r="D16" s="51"/>
      <c r="E16" s="51"/>
      <c r="F16" s="51"/>
      <c r="G16" s="51"/>
      <c r="H16" s="51"/>
      <c r="I16" s="51"/>
      <c r="J16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42"/>
      <c r="B1" s="43"/>
      <c r="C1" s="43"/>
      <c r="D1" s="43"/>
      <c r="E1" s="44"/>
      <c r="F1" s="44"/>
      <c r="G1" s="45"/>
      <c r="H1" s="45"/>
      <c r="I1" s="56" t="s">
        <v>151</v>
      </c>
      <c r="J1" s="47"/>
    </row>
    <row r="2" spans="1:10" ht="22.9" customHeight="1">
      <c r="A2" s="42"/>
      <c r="B2" s="149" t="s">
        <v>152</v>
      </c>
      <c r="C2" s="149"/>
      <c r="D2" s="149"/>
      <c r="E2" s="149"/>
      <c r="F2" s="149"/>
      <c r="G2" s="149"/>
      <c r="H2" s="149"/>
      <c r="I2" s="149"/>
      <c r="J2" s="47" t="s">
        <v>1</v>
      </c>
    </row>
    <row r="3" spans="1:10" ht="19.5" customHeight="1">
      <c r="A3" s="46"/>
      <c r="B3" s="150" t="s">
        <v>468</v>
      </c>
      <c r="C3" s="151"/>
      <c r="D3" s="151"/>
      <c r="E3" s="151"/>
      <c r="F3" s="151"/>
      <c r="G3" s="46"/>
      <c r="H3" s="46"/>
      <c r="I3" s="57" t="s">
        <v>3</v>
      </c>
      <c r="J3" s="58"/>
    </row>
    <row r="4" spans="1:10" ht="24.4" customHeight="1">
      <c r="A4" s="47"/>
      <c r="B4" s="139" t="s">
        <v>6</v>
      </c>
      <c r="C4" s="139"/>
      <c r="D4" s="139"/>
      <c r="E4" s="139"/>
      <c r="F4" s="139"/>
      <c r="G4" s="139" t="s">
        <v>153</v>
      </c>
      <c r="H4" s="139"/>
      <c r="I4" s="139"/>
      <c r="J4" s="59"/>
    </row>
    <row r="5" spans="1:10" ht="24.4" customHeight="1">
      <c r="A5" s="49"/>
      <c r="B5" s="139" t="s">
        <v>76</v>
      </c>
      <c r="C5" s="139"/>
      <c r="D5" s="139"/>
      <c r="E5" s="139" t="s">
        <v>67</v>
      </c>
      <c r="F5" s="139" t="s">
        <v>68</v>
      </c>
      <c r="G5" s="139" t="s">
        <v>56</v>
      </c>
      <c r="H5" s="139" t="s">
        <v>72</v>
      </c>
      <c r="I5" s="139" t="s">
        <v>73</v>
      </c>
      <c r="J5" s="59"/>
    </row>
    <row r="6" spans="1:10" ht="24.4" customHeight="1">
      <c r="A6" s="49"/>
      <c r="B6" s="48" t="s">
        <v>77</v>
      </c>
      <c r="C6" s="48" t="s">
        <v>78</v>
      </c>
      <c r="D6" s="48" t="s">
        <v>79</v>
      </c>
      <c r="E6" s="139"/>
      <c r="F6" s="139"/>
      <c r="G6" s="139"/>
      <c r="H6" s="139"/>
      <c r="I6" s="139"/>
      <c r="J6" s="60"/>
    </row>
    <row r="7" spans="1:10" ht="22.9" customHeight="1">
      <c r="A7" s="50"/>
      <c r="B7" s="48"/>
      <c r="C7" s="48"/>
      <c r="D7" s="48"/>
      <c r="E7" s="118" t="s">
        <v>463</v>
      </c>
      <c r="F7" s="48" t="s">
        <v>69</v>
      </c>
      <c r="G7" s="51"/>
      <c r="H7" s="51"/>
      <c r="I7" s="51"/>
      <c r="J7" s="61"/>
    </row>
    <row r="8" spans="1:10" ht="22.9" customHeight="1">
      <c r="A8" s="50"/>
      <c r="B8" s="48"/>
      <c r="C8" s="48"/>
      <c r="D8" s="48"/>
      <c r="E8" s="118" t="s">
        <v>331</v>
      </c>
      <c r="F8" s="119" t="s">
        <v>369</v>
      </c>
      <c r="G8" s="120"/>
      <c r="H8" s="51"/>
      <c r="I8" s="51"/>
      <c r="J8" s="61"/>
    </row>
    <row r="9" spans="1:10" ht="22.9" customHeight="1">
      <c r="A9" s="50"/>
      <c r="B9" s="48"/>
      <c r="C9" s="48"/>
      <c r="D9" s="48"/>
      <c r="E9" s="48"/>
      <c r="F9" s="119" t="s">
        <v>466</v>
      </c>
      <c r="G9" s="51"/>
      <c r="H9" s="51"/>
      <c r="I9" s="51"/>
      <c r="J9" s="61"/>
    </row>
    <row r="10" spans="1:10" ht="22.9" customHeight="1">
      <c r="A10" s="50"/>
      <c r="B10" s="48"/>
      <c r="C10" s="48"/>
      <c r="D10" s="48"/>
      <c r="E10" s="48"/>
      <c r="F10" s="48"/>
      <c r="G10" s="51"/>
      <c r="H10" s="51"/>
      <c r="I10" s="51"/>
      <c r="J10" s="61"/>
    </row>
    <row r="11" spans="1:10" ht="22.9" customHeight="1">
      <c r="A11" s="50"/>
      <c r="B11" s="48"/>
      <c r="C11" s="48"/>
      <c r="D11" s="48"/>
      <c r="E11" s="48"/>
      <c r="F11" s="48"/>
      <c r="G11" s="51"/>
      <c r="H11" s="51"/>
      <c r="I11" s="51"/>
      <c r="J11" s="61"/>
    </row>
    <row r="12" spans="1:10" ht="22.9" customHeight="1">
      <c r="A12" s="50"/>
      <c r="B12" s="48"/>
      <c r="C12" s="48"/>
      <c r="D12" s="48"/>
      <c r="E12" s="48"/>
      <c r="F12" s="48"/>
      <c r="G12" s="51"/>
      <c r="H12" s="51"/>
      <c r="I12" s="51"/>
      <c r="J12" s="61"/>
    </row>
    <row r="13" spans="1:10" ht="22.9" customHeight="1">
      <c r="A13" s="50"/>
      <c r="B13" s="48"/>
      <c r="C13" s="48"/>
      <c r="D13" s="48"/>
      <c r="E13" s="48"/>
      <c r="F13" s="48"/>
      <c r="G13" s="51"/>
      <c r="H13" s="51"/>
      <c r="I13" s="51"/>
      <c r="J13" s="61"/>
    </row>
    <row r="14" spans="1:10" ht="22.9" customHeight="1">
      <c r="A14" s="50"/>
      <c r="B14" s="48"/>
      <c r="C14" s="48"/>
      <c r="D14" s="48"/>
      <c r="E14" s="48"/>
      <c r="F14" s="48"/>
      <c r="G14" s="51"/>
      <c r="H14" s="51"/>
      <c r="I14" s="51"/>
      <c r="J14" s="61"/>
    </row>
    <row r="15" spans="1:10" ht="22.9" customHeight="1">
      <c r="A15" s="50"/>
      <c r="B15" s="48"/>
      <c r="C15" s="48"/>
      <c r="D15" s="48"/>
      <c r="E15" s="48"/>
      <c r="F15" s="48"/>
      <c r="G15" s="51"/>
      <c r="H15" s="51"/>
      <c r="I15" s="51"/>
      <c r="J15" s="61"/>
    </row>
    <row r="16" spans="1:10" ht="22.9" customHeight="1">
      <c r="A16" s="49"/>
      <c r="B16" s="52"/>
      <c r="C16" s="52"/>
      <c r="D16" s="52"/>
      <c r="E16" s="52"/>
      <c r="F16" s="52" t="s">
        <v>20</v>
      </c>
      <c r="G16" s="53"/>
      <c r="H16" s="53"/>
      <c r="I16" s="53"/>
      <c r="J16" s="59"/>
    </row>
    <row r="17" spans="1:10" ht="22.9" customHeight="1">
      <c r="A17" s="49"/>
      <c r="B17" s="52"/>
      <c r="C17" s="52"/>
      <c r="D17" s="52"/>
      <c r="E17" s="52"/>
      <c r="F17" s="52" t="s">
        <v>20</v>
      </c>
      <c r="G17" s="53"/>
      <c r="H17" s="53"/>
      <c r="I17" s="53"/>
      <c r="J17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42"/>
      <c r="B1" s="43"/>
      <c r="C1" s="44"/>
      <c r="D1" s="45"/>
      <c r="E1" s="45"/>
      <c r="F1" s="45"/>
      <c r="G1" s="45"/>
      <c r="H1" s="45"/>
      <c r="I1" s="56" t="s">
        <v>154</v>
      </c>
      <c r="J1" s="47"/>
    </row>
    <row r="2" spans="1:10" ht="22.9" customHeight="1">
      <c r="A2" s="42"/>
      <c r="B2" s="149" t="s">
        <v>155</v>
      </c>
      <c r="C2" s="149"/>
      <c r="D2" s="149"/>
      <c r="E2" s="149"/>
      <c r="F2" s="149"/>
      <c r="G2" s="149"/>
      <c r="H2" s="149"/>
      <c r="I2" s="149"/>
      <c r="J2" s="47" t="s">
        <v>1</v>
      </c>
    </row>
    <row r="3" spans="1:10" ht="19.5" customHeight="1">
      <c r="A3" s="46"/>
      <c r="B3" s="150" t="s">
        <v>468</v>
      </c>
      <c r="C3" s="151"/>
      <c r="D3" s="57"/>
      <c r="E3" s="57"/>
      <c r="F3" s="57"/>
      <c r="G3" s="57"/>
      <c r="H3" s="57"/>
      <c r="I3" s="57" t="s">
        <v>3</v>
      </c>
      <c r="J3" s="58"/>
    </row>
    <row r="4" spans="1:10" ht="24.4" customHeight="1">
      <c r="A4" s="47"/>
      <c r="B4" s="139" t="s">
        <v>144</v>
      </c>
      <c r="C4" s="139" t="s">
        <v>68</v>
      </c>
      <c r="D4" s="139" t="s">
        <v>145</v>
      </c>
      <c r="E4" s="139"/>
      <c r="F4" s="139"/>
      <c r="G4" s="139"/>
      <c r="H4" s="139"/>
      <c r="I4" s="139"/>
      <c r="J4" s="59"/>
    </row>
    <row r="5" spans="1:10" ht="24.4" customHeight="1">
      <c r="A5" s="49"/>
      <c r="B5" s="139"/>
      <c r="C5" s="139"/>
      <c r="D5" s="139" t="s">
        <v>56</v>
      </c>
      <c r="E5" s="144" t="s">
        <v>146</v>
      </c>
      <c r="F5" s="139" t="s">
        <v>147</v>
      </c>
      <c r="G5" s="139"/>
      <c r="H5" s="139"/>
      <c r="I5" s="139" t="s">
        <v>148</v>
      </c>
      <c r="J5" s="59"/>
    </row>
    <row r="6" spans="1:10" ht="24.4" customHeight="1">
      <c r="A6" s="49"/>
      <c r="B6" s="139"/>
      <c r="C6" s="139"/>
      <c r="D6" s="139"/>
      <c r="E6" s="144"/>
      <c r="F6" s="48" t="s">
        <v>129</v>
      </c>
      <c r="G6" s="48" t="s">
        <v>149</v>
      </c>
      <c r="H6" s="48" t="s">
        <v>150</v>
      </c>
      <c r="I6" s="139"/>
      <c r="J6" s="60"/>
    </row>
    <row r="7" spans="1:10" ht="22.9" customHeight="1">
      <c r="A7" s="50"/>
      <c r="B7" s="118" t="s">
        <v>463</v>
      </c>
      <c r="C7" s="48" t="s">
        <v>69</v>
      </c>
      <c r="D7" s="51"/>
      <c r="E7" s="51"/>
      <c r="F7" s="51"/>
      <c r="G7" s="51"/>
      <c r="H7" s="51"/>
      <c r="I7" s="51"/>
      <c r="J7" s="61"/>
    </row>
    <row r="8" spans="1:10" ht="22.9" customHeight="1">
      <c r="A8" s="50"/>
      <c r="B8" s="118" t="s">
        <v>463</v>
      </c>
      <c r="C8" s="119" t="s">
        <v>369</v>
      </c>
      <c r="D8" s="134"/>
      <c r="E8" s="51"/>
      <c r="F8" s="51"/>
      <c r="G8" s="51"/>
      <c r="H8" s="51"/>
      <c r="I8" s="51"/>
      <c r="J8" s="61"/>
    </row>
    <row r="9" spans="1:10" ht="22.9" customHeight="1">
      <c r="A9" s="50"/>
      <c r="B9" s="116"/>
      <c r="C9" s="119" t="s">
        <v>466</v>
      </c>
      <c r="D9" s="51"/>
      <c r="E9" s="51"/>
      <c r="F9" s="51"/>
      <c r="G9" s="51"/>
      <c r="H9" s="51"/>
      <c r="I9" s="51"/>
      <c r="J9" s="61"/>
    </row>
    <row r="10" spans="1:10" ht="22.9" customHeight="1">
      <c r="A10" s="50"/>
      <c r="B10" s="116"/>
      <c r="C10" s="48"/>
      <c r="D10" s="51"/>
      <c r="E10" s="51"/>
      <c r="F10" s="51"/>
      <c r="G10" s="51"/>
      <c r="H10" s="51"/>
      <c r="I10" s="51"/>
      <c r="J10" s="61"/>
    </row>
    <row r="11" spans="1:10" ht="22.9" customHeight="1">
      <c r="A11" s="50"/>
      <c r="B11" s="118"/>
      <c r="D11" s="51"/>
      <c r="E11" s="51"/>
      <c r="F11" s="51"/>
      <c r="G11" s="51"/>
      <c r="H11" s="51"/>
      <c r="I11" s="51"/>
      <c r="J11" s="61"/>
    </row>
    <row r="12" spans="1:10" ht="22.9" customHeight="1">
      <c r="A12" s="50"/>
      <c r="B12" s="48"/>
      <c r="C12" s="48"/>
      <c r="D12" s="51"/>
      <c r="E12" s="51"/>
      <c r="F12" s="51"/>
      <c r="G12" s="51"/>
      <c r="H12" s="51"/>
      <c r="I12" s="51"/>
      <c r="J12" s="61"/>
    </row>
    <row r="13" spans="1:10" ht="22.9" customHeight="1">
      <c r="A13" s="50"/>
      <c r="B13" s="48"/>
      <c r="C13" s="48"/>
      <c r="D13" s="51"/>
      <c r="E13" s="51"/>
      <c r="F13" s="51"/>
      <c r="G13" s="51"/>
      <c r="H13" s="51"/>
      <c r="I13" s="51"/>
      <c r="J13" s="61"/>
    </row>
    <row r="14" spans="1:10" ht="22.9" customHeight="1">
      <c r="A14" s="50"/>
      <c r="B14" s="48"/>
      <c r="C14" s="48"/>
      <c r="D14" s="51"/>
      <c r="E14" s="51"/>
      <c r="F14" s="51"/>
      <c r="G14" s="51"/>
      <c r="H14" s="51"/>
      <c r="I14" s="51"/>
      <c r="J14" s="61"/>
    </row>
    <row r="15" spans="1:10" ht="22.9" customHeight="1">
      <c r="A15" s="50"/>
      <c r="B15" s="48"/>
      <c r="C15" s="48"/>
      <c r="D15" s="51"/>
      <c r="E15" s="51"/>
      <c r="F15" s="51"/>
      <c r="G15" s="51"/>
      <c r="H15" s="51"/>
      <c r="I15" s="51"/>
      <c r="J15" s="61"/>
    </row>
    <row r="16" spans="1:10" ht="22.9" customHeight="1">
      <c r="A16" s="50"/>
      <c r="B16" s="48"/>
      <c r="C16" s="48"/>
      <c r="D16" s="51"/>
      <c r="E16" s="51"/>
      <c r="F16" s="51"/>
      <c r="G16" s="51"/>
      <c r="H16" s="51"/>
      <c r="I16" s="51"/>
      <c r="J16" s="61"/>
    </row>
    <row r="17" spans="1:10" ht="22.9" customHeight="1">
      <c r="A17" s="50"/>
      <c r="B17" s="48"/>
      <c r="C17" s="48"/>
      <c r="D17" s="51"/>
      <c r="E17" s="51"/>
      <c r="F17" s="51"/>
      <c r="G17" s="51"/>
      <c r="H17" s="51"/>
      <c r="I17" s="51"/>
      <c r="J17" s="6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42"/>
      <c r="B1" s="43"/>
      <c r="C1" s="43"/>
      <c r="D1" s="43"/>
      <c r="E1" s="44"/>
      <c r="F1" s="44"/>
      <c r="G1" s="45"/>
      <c r="H1" s="45"/>
      <c r="I1" s="56" t="s">
        <v>156</v>
      </c>
      <c r="J1" s="47"/>
    </row>
    <row r="2" spans="1:10" ht="22.9" customHeight="1">
      <c r="A2" s="42"/>
      <c r="B2" s="149" t="s">
        <v>157</v>
      </c>
      <c r="C2" s="149"/>
      <c r="D2" s="149"/>
      <c r="E2" s="149"/>
      <c r="F2" s="149"/>
      <c r="G2" s="149"/>
      <c r="H2" s="149"/>
      <c r="I2" s="149"/>
      <c r="J2" s="47" t="s">
        <v>1</v>
      </c>
    </row>
    <row r="3" spans="1:10" ht="19.5" customHeight="1">
      <c r="A3" s="46"/>
      <c r="B3" s="150" t="s">
        <v>468</v>
      </c>
      <c r="C3" s="151"/>
      <c r="D3" s="151"/>
      <c r="E3" s="151"/>
      <c r="F3" s="151"/>
      <c r="G3" s="46"/>
      <c r="H3" s="46"/>
      <c r="I3" s="57" t="s">
        <v>3</v>
      </c>
      <c r="J3" s="58"/>
    </row>
    <row r="4" spans="1:10" ht="24.4" customHeight="1">
      <c r="A4" s="47"/>
      <c r="B4" s="139" t="s">
        <v>6</v>
      </c>
      <c r="C4" s="139"/>
      <c r="D4" s="139"/>
      <c r="E4" s="139"/>
      <c r="F4" s="139"/>
      <c r="G4" s="139" t="s">
        <v>158</v>
      </c>
      <c r="H4" s="139"/>
      <c r="I4" s="139"/>
      <c r="J4" s="59"/>
    </row>
    <row r="5" spans="1:10" ht="24.4" customHeight="1">
      <c r="A5" s="49"/>
      <c r="B5" s="139" t="s">
        <v>76</v>
      </c>
      <c r="C5" s="139"/>
      <c r="D5" s="139"/>
      <c r="E5" s="139" t="s">
        <v>67</v>
      </c>
      <c r="F5" s="139" t="s">
        <v>68</v>
      </c>
      <c r="G5" s="139" t="s">
        <v>56</v>
      </c>
      <c r="H5" s="139" t="s">
        <v>72</v>
      </c>
      <c r="I5" s="139" t="s">
        <v>73</v>
      </c>
      <c r="J5" s="59"/>
    </row>
    <row r="6" spans="1:10" ht="24.4" customHeight="1">
      <c r="A6" s="49"/>
      <c r="B6" s="48" t="s">
        <v>77</v>
      </c>
      <c r="C6" s="48" t="s">
        <v>78</v>
      </c>
      <c r="D6" s="48" t="s">
        <v>79</v>
      </c>
      <c r="E6" s="139"/>
      <c r="F6" s="139"/>
      <c r="G6" s="139"/>
      <c r="H6" s="139"/>
      <c r="I6" s="139"/>
      <c r="J6" s="60"/>
    </row>
    <row r="7" spans="1:10" ht="22.9" customHeight="1">
      <c r="A7" s="50"/>
      <c r="B7" s="48"/>
      <c r="C7" s="48"/>
      <c r="D7" s="48"/>
      <c r="E7" s="118" t="s">
        <v>463</v>
      </c>
      <c r="F7" s="48" t="s">
        <v>69</v>
      </c>
      <c r="G7" s="51"/>
      <c r="H7" s="51"/>
      <c r="I7" s="51"/>
      <c r="J7" s="61"/>
    </row>
    <row r="8" spans="1:10" ht="22.9" customHeight="1">
      <c r="A8" s="49"/>
      <c r="B8" s="52"/>
      <c r="C8" s="52"/>
      <c r="D8" s="52"/>
      <c r="E8" s="118" t="s">
        <v>467</v>
      </c>
      <c r="F8" s="119" t="s">
        <v>226</v>
      </c>
      <c r="G8" s="135"/>
      <c r="H8" s="53"/>
      <c r="I8" s="53"/>
      <c r="J8" s="59"/>
    </row>
    <row r="9" spans="1:10" ht="22.9" customHeight="1">
      <c r="A9" s="49"/>
      <c r="B9" s="52"/>
      <c r="C9" s="52"/>
      <c r="D9" s="52"/>
      <c r="E9" s="137"/>
      <c r="F9" s="119" t="s">
        <v>465</v>
      </c>
      <c r="G9" s="53"/>
      <c r="H9" s="53"/>
      <c r="I9" s="53"/>
      <c r="J9" s="59"/>
    </row>
    <row r="10" spans="1:10" ht="22.9" customHeight="1">
      <c r="A10" s="49"/>
      <c r="B10" s="52"/>
      <c r="C10" s="52"/>
      <c r="D10" s="52"/>
      <c r="E10" s="52"/>
      <c r="F10" s="52"/>
      <c r="G10" s="53"/>
      <c r="H10" s="53"/>
      <c r="I10" s="53"/>
      <c r="J10" s="59"/>
    </row>
    <row r="11" spans="1:10" ht="22.9" customHeight="1">
      <c r="A11" s="49"/>
      <c r="B11" s="52"/>
      <c r="C11" s="52"/>
      <c r="D11" s="52"/>
      <c r="E11" s="52"/>
      <c r="F11" s="52"/>
      <c r="G11" s="53"/>
      <c r="H11" s="53"/>
      <c r="I11" s="53"/>
      <c r="J11" s="59"/>
    </row>
    <row r="12" spans="1:10" ht="22.9" customHeight="1">
      <c r="A12" s="49"/>
      <c r="B12" s="52"/>
      <c r="C12" s="52"/>
      <c r="D12" s="52"/>
      <c r="E12" s="52"/>
      <c r="F12" s="52"/>
      <c r="G12" s="53"/>
      <c r="H12" s="53"/>
      <c r="I12" s="53"/>
      <c r="J12" s="59"/>
    </row>
    <row r="13" spans="1:10" ht="22.9" customHeight="1">
      <c r="A13" s="49"/>
      <c r="B13" s="52"/>
      <c r="C13" s="52"/>
      <c r="D13" s="52"/>
      <c r="E13" s="125"/>
      <c r="G13" s="53"/>
      <c r="H13" s="53"/>
      <c r="I13" s="53"/>
      <c r="J13" s="59"/>
    </row>
    <row r="14" spans="1:10" ht="22.9" customHeight="1">
      <c r="A14" s="49"/>
      <c r="B14" s="52"/>
      <c r="C14" s="52"/>
      <c r="D14" s="52"/>
      <c r="E14" s="52"/>
      <c r="F14" s="52"/>
      <c r="G14" s="53"/>
      <c r="H14" s="53"/>
      <c r="I14" s="53"/>
      <c r="J14" s="59"/>
    </row>
    <row r="15" spans="1:10" ht="22.9" customHeight="1">
      <c r="A15" s="49"/>
      <c r="B15" s="52"/>
      <c r="C15" s="52"/>
      <c r="D15" s="52"/>
      <c r="E15" s="52"/>
      <c r="F15" s="52"/>
      <c r="G15" s="53"/>
      <c r="H15" s="53"/>
      <c r="I15" s="53"/>
      <c r="J15" s="59"/>
    </row>
    <row r="16" spans="1:10" ht="22.9" customHeight="1">
      <c r="A16" s="49"/>
      <c r="B16" s="52"/>
      <c r="C16" s="52"/>
      <c r="D16" s="52"/>
      <c r="E16" s="52"/>
      <c r="F16" s="52" t="s">
        <v>20</v>
      </c>
      <c r="G16" s="53"/>
      <c r="H16" s="53"/>
      <c r="I16" s="53"/>
      <c r="J16" s="59"/>
    </row>
    <row r="17" spans="1:10" ht="22.9" customHeight="1">
      <c r="A17" s="49"/>
      <c r="B17" s="52"/>
      <c r="C17" s="52"/>
      <c r="D17" s="52"/>
      <c r="E17" s="52"/>
      <c r="F17" s="52" t="s">
        <v>80</v>
      </c>
      <c r="G17" s="53"/>
      <c r="H17" s="53"/>
      <c r="I17" s="53"/>
      <c r="J17" s="60"/>
    </row>
    <row r="18" spans="1:10" ht="9.75" customHeight="1">
      <c r="A18" s="54"/>
      <c r="B18" s="55"/>
      <c r="C18" s="55"/>
      <c r="D18" s="55"/>
      <c r="E18" s="55"/>
      <c r="F18" s="54"/>
      <c r="G18" s="54"/>
      <c r="H18" s="54"/>
      <c r="I18" s="54"/>
      <c r="J18" s="6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"/>
  <sheetViews>
    <sheetView workbookViewId="0">
      <selection activeCell="A3" sqref="A3:F3"/>
    </sheetView>
  </sheetViews>
  <sheetFormatPr defaultColWidth="8" defaultRowHeight="13.5"/>
  <cols>
    <col min="1" max="1" width="5" style="28" customWidth="1"/>
    <col min="2" max="2" width="9.75" style="29" customWidth="1"/>
    <col min="3" max="3" width="23.125" style="28" customWidth="1"/>
    <col min="4" max="4" width="8.25" style="29" customWidth="1"/>
    <col min="5" max="5" width="6" style="29" customWidth="1"/>
    <col min="6" max="6" width="6.75" style="29" customWidth="1"/>
    <col min="7" max="10" width="8" style="29"/>
    <col min="11" max="11" width="6.25" style="29" customWidth="1"/>
    <col min="12" max="12" width="7.25" style="29" customWidth="1"/>
    <col min="13" max="13" width="8.125" style="29" customWidth="1"/>
    <col min="14" max="14" width="8.875" style="29" customWidth="1"/>
    <col min="15" max="15" width="6.875" style="29" customWidth="1"/>
    <col min="16" max="16" width="8" style="29"/>
    <col min="17" max="17" width="5.75" style="29" customWidth="1"/>
    <col min="18" max="18" width="12.25" style="29" customWidth="1"/>
    <col min="19" max="16384" width="8" style="29"/>
  </cols>
  <sheetData>
    <row r="1" spans="1:18" ht="22.9" customHeight="1">
      <c r="A1" s="155"/>
      <c r="B1" s="156"/>
      <c r="C1" s="31"/>
      <c r="D1" s="30"/>
      <c r="R1" s="39" t="s">
        <v>159</v>
      </c>
    </row>
    <row r="2" spans="1:18" ht="33" customHeight="1">
      <c r="A2" s="157" t="s">
        <v>160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</row>
    <row r="3" spans="1:18" s="25" customFormat="1" ht="18.95" customHeight="1">
      <c r="A3" s="158" t="s">
        <v>469</v>
      </c>
      <c r="B3" s="159"/>
      <c r="C3" s="159"/>
      <c r="D3" s="159"/>
      <c r="E3" s="159"/>
      <c r="F3" s="159"/>
      <c r="G3" s="32"/>
      <c r="H3" s="33"/>
      <c r="I3" s="33"/>
      <c r="J3" s="33"/>
      <c r="K3" s="33"/>
      <c r="L3" s="33"/>
      <c r="M3" s="33"/>
      <c r="N3" s="33"/>
      <c r="O3" s="33"/>
      <c r="P3" s="33"/>
      <c r="Q3" s="160" t="s">
        <v>3</v>
      </c>
      <c r="R3" s="160"/>
    </row>
    <row r="4" spans="1:18" s="26" customFormat="1" ht="18" customHeight="1">
      <c r="A4" s="152" t="s">
        <v>161</v>
      </c>
      <c r="B4" s="163" t="s">
        <v>162</v>
      </c>
      <c r="C4" s="152" t="s">
        <v>163</v>
      </c>
      <c r="D4" s="152" t="s">
        <v>164</v>
      </c>
      <c r="E4" s="163" t="s">
        <v>165</v>
      </c>
      <c r="F4" s="163" t="s">
        <v>166</v>
      </c>
      <c r="G4" s="152" t="s">
        <v>167</v>
      </c>
      <c r="H4" s="153" t="s">
        <v>168</v>
      </c>
      <c r="I4" s="161"/>
      <c r="J4" s="161"/>
      <c r="K4" s="161"/>
      <c r="L4" s="161"/>
      <c r="M4" s="161"/>
      <c r="N4" s="161"/>
      <c r="O4" s="161"/>
      <c r="P4" s="161"/>
      <c r="Q4" s="162"/>
      <c r="R4" s="163" t="s">
        <v>169</v>
      </c>
    </row>
    <row r="5" spans="1:18" s="26" customFormat="1" ht="18" customHeight="1">
      <c r="A5" s="152"/>
      <c r="B5" s="164"/>
      <c r="C5" s="152"/>
      <c r="D5" s="152"/>
      <c r="E5" s="164"/>
      <c r="F5" s="164"/>
      <c r="G5" s="152"/>
      <c r="H5" s="152" t="s">
        <v>56</v>
      </c>
      <c r="I5" s="153" t="s">
        <v>170</v>
      </c>
      <c r="J5" s="161"/>
      <c r="K5" s="161"/>
      <c r="L5" s="161"/>
      <c r="M5" s="161"/>
      <c r="N5" s="162"/>
      <c r="O5" s="163" t="s">
        <v>171</v>
      </c>
      <c r="P5" s="163" t="s">
        <v>172</v>
      </c>
      <c r="Q5" s="163" t="s">
        <v>173</v>
      </c>
      <c r="R5" s="164"/>
    </row>
    <row r="6" spans="1:18" s="26" customFormat="1" ht="33" customHeight="1">
      <c r="A6" s="152"/>
      <c r="B6" s="164"/>
      <c r="C6" s="152"/>
      <c r="D6" s="152"/>
      <c r="E6" s="164"/>
      <c r="F6" s="164"/>
      <c r="G6" s="152"/>
      <c r="H6" s="152"/>
      <c r="I6" s="152" t="s">
        <v>129</v>
      </c>
      <c r="J6" s="153" t="s">
        <v>174</v>
      </c>
      <c r="K6" s="152" t="s">
        <v>175</v>
      </c>
      <c r="L6" s="152"/>
      <c r="M6" s="152" t="s">
        <v>176</v>
      </c>
      <c r="N6" s="152"/>
      <c r="O6" s="164"/>
      <c r="P6" s="164"/>
      <c r="Q6" s="164"/>
      <c r="R6" s="164"/>
    </row>
    <row r="7" spans="1:18" s="26" customFormat="1" ht="33.950000000000003" customHeight="1">
      <c r="A7" s="152"/>
      <c r="B7" s="165"/>
      <c r="C7" s="152"/>
      <c r="D7" s="152"/>
      <c r="E7" s="165"/>
      <c r="F7" s="165"/>
      <c r="G7" s="152"/>
      <c r="H7" s="152"/>
      <c r="I7" s="152"/>
      <c r="J7" s="154"/>
      <c r="K7" s="34" t="s">
        <v>141</v>
      </c>
      <c r="L7" s="34" t="s">
        <v>177</v>
      </c>
      <c r="M7" s="34" t="s">
        <v>141</v>
      </c>
      <c r="N7" s="34" t="s">
        <v>177</v>
      </c>
      <c r="O7" s="165"/>
      <c r="P7" s="165"/>
      <c r="Q7" s="165"/>
      <c r="R7" s="165"/>
    </row>
    <row r="8" spans="1:18" s="25" customFormat="1" ht="39" customHeight="1">
      <c r="A8" s="35">
        <v>1</v>
      </c>
      <c r="B8" s="126" t="s">
        <v>370</v>
      </c>
      <c r="C8" s="127" t="s">
        <v>371</v>
      </c>
      <c r="D8" s="126" t="s">
        <v>372</v>
      </c>
      <c r="E8" s="35">
        <v>1</v>
      </c>
      <c r="F8" s="37">
        <v>2</v>
      </c>
      <c r="G8" s="37">
        <v>2</v>
      </c>
      <c r="H8" s="37">
        <v>2</v>
      </c>
      <c r="I8" s="37">
        <v>2</v>
      </c>
      <c r="J8" s="37"/>
      <c r="K8" s="37"/>
      <c r="L8" s="37"/>
      <c r="M8" s="37">
        <v>2</v>
      </c>
      <c r="N8" s="126" t="s">
        <v>373</v>
      </c>
      <c r="O8" s="35"/>
      <c r="P8" s="35"/>
      <c r="Q8" s="37"/>
      <c r="R8" s="40"/>
    </row>
    <row r="9" spans="1:18" s="25" customFormat="1" ht="39" customHeight="1">
      <c r="A9" s="35"/>
      <c r="B9" s="35"/>
      <c r="C9" s="36"/>
      <c r="D9" s="35"/>
      <c r="E9" s="35"/>
      <c r="F9" s="37"/>
      <c r="G9" s="37"/>
      <c r="H9" s="37"/>
      <c r="I9" s="37"/>
      <c r="J9" s="37"/>
      <c r="K9" s="37"/>
      <c r="L9" s="37"/>
      <c r="M9" s="37"/>
      <c r="N9" s="35"/>
      <c r="O9" s="35"/>
      <c r="P9" s="35"/>
      <c r="Q9" s="35"/>
      <c r="R9" s="40"/>
    </row>
    <row r="10" spans="1:18" s="25" customFormat="1" ht="39" customHeight="1">
      <c r="A10" s="35"/>
      <c r="B10" s="35"/>
      <c r="C10" s="36"/>
      <c r="D10" s="35"/>
      <c r="E10" s="35"/>
      <c r="F10" s="37"/>
      <c r="G10" s="37"/>
      <c r="H10" s="37"/>
      <c r="I10" s="37"/>
      <c r="J10" s="37"/>
      <c r="K10" s="37"/>
      <c r="L10" s="37"/>
      <c r="M10" s="37"/>
      <c r="N10" s="35"/>
      <c r="O10" s="35"/>
      <c r="P10" s="35"/>
      <c r="Q10" s="35"/>
      <c r="R10" s="40"/>
    </row>
    <row r="11" spans="1:18" s="25" customFormat="1" ht="39" customHeight="1">
      <c r="A11" s="35"/>
      <c r="B11" s="35"/>
      <c r="C11" s="36"/>
      <c r="D11" s="35"/>
      <c r="E11" s="35"/>
      <c r="F11" s="37"/>
      <c r="G11" s="37"/>
      <c r="H11" s="37"/>
      <c r="I11" s="37"/>
      <c r="J11" s="37"/>
      <c r="K11" s="37"/>
      <c r="L11" s="37"/>
      <c r="N11" s="35"/>
      <c r="O11" s="35"/>
      <c r="P11" s="35"/>
      <c r="Q11" s="35"/>
      <c r="R11" s="40"/>
    </row>
    <row r="12" spans="1:18" s="25" customFormat="1" ht="39" customHeight="1">
      <c r="A12" s="35"/>
      <c r="B12" s="35"/>
      <c r="C12" s="36"/>
      <c r="D12" s="35"/>
      <c r="E12" s="35"/>
      <c r="F12" s="37"/>
      <c r="G12" s="37"/>
      <c r="H12" s="37"/>
      <c r="I12" s="37"/>
      <c r="J12" s="37"/>
      <c r="K12" s="37"/>
      <c r="L12" s="37"/>
      <c r="M12" s="37"/>
      <c r="N12" s="35"/>
      <c r="O12" s="35"/>
      <c r="P12" s="35"/>
      <c r="Q12" s="35"/>
      <c r="R12" s="40"/>
    </row>
    <row r="13" spans="1:18" s="25" customFormat="1" ht="39" customHeight="1">
      <c r="A13" s="35"/>
      <c r="B13" s="35"/>
      <c r="C13" s="36"/>
      <c r="D13" s="35"/>
      <c r="E13" s="35"/>
      <c r="F13" s="37"/>
      <c r="G13" s="37"/>
      <c r="H13" s="37"/>
      <c r="I13" s="37"/>
      <c r="J13" s="37"/>
      <c r="K13" s="37"/>
      <c r="L13" s="37"/>
      <c r="M13" s="37"/>
      <c r="N13" s="35"/>
      <c r="O13" s="35"/>
      <c r="P13" s="35"/>
      <c r="Q13" s="35"/>
      <c r="R13" s="40"/>
    </row>
    <row r="14" spans="1:18" s="27" customFormat="1" ht="57" customHeight="1">
      <c r="A14" s="166" t="s">
        <v>178</v>
      </c>
      <c r="B14" s="167"/>
      <c r="C14" s="167"/>
      <c r="D14" s="167"/>
      <c r="E14" s="167"/>
      <c r="F14" s="168"/>
      <c r="G14" s="37">
        <f>SUM(G8:G13)</f>
        <v>2</v>
      </c>
      <c r="H14" s="37">
        <f>I14+O14+P14+Q14</f>
        <v>2</v>
      </c>
      <c r="I14" s="37">
        <f>J14+K14+M14</f>
        <v>2</v>
      </c>
      <c r="J14" s="37"/>
      <c r="K14" s="37"/>
      <c r="L14" s="37"/>
      <c r="M14" s="37">
        <f>SUM(M8:M13)</f>
        <v>2</v>
      </c>
      <c r="N14" s="38"/>
      <c r="O14" s="38"/>
      <c r="P14" s="38"/>
      <c r="Q14" s="38"/>
      <c r="R14" s="41"/>
    </row>
  </sheetData>
  <mergeCells count="23">
    <mergeCell ref="A14:F1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A1:B1"/>
    <mergeCell ref="A2:R2"/>
    <mergeCell ref="A3:F3"/>
    <mergeCell ref="Q3:R3"/>
    <mergeCell ref="H4:Q4"/>
    <mergeCell ref="O5:O7"/>
    <mergeCell ref="P5:P7"/>
    <mergeCell ref="Q5:Q7"/>
    <mergeCell ref="R4:R7"/>
    <mergeCell ref="I5:N5"/>
    <mergeCell ref="K6:L6"/>
    <mergeCell ref="M6:N6"/>
  </mergeCells>
  <phoneticPr fontId="31" type="noConversion"/>
  <pageMargins left="0.59027777777777801" right="0.39305555555555599" top="1" bottom="1" header="0.5" footer="0.5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A4" sqref="A4:C4"/>
    </sheetView>
  </sheetViews>
  <sheetFormatPr defaultColWidth="7.625" defaultRowHeight="14.25"/>
  <cols>
    <col min="1" max="1" width="6.125" style="15" customWidth="1"/>
    <col min="2" max="2" width="8.375" style="16" customWidth="1"/>
    <col min="3" max="3" width="5.125" style="16" customWidth="1"/>
    <col min="4" max="4" width="3.875" style="16" customWidth="1"/>
    <col min="5" max="5" width="18" style="16" customWidth="1"/>
    <col min="6" max="6" width="22.25" style="16" customWidth="1"/>
    <col min="7" max="7" width="11.375" style="16" customWidth="1"/>
    <col min="8" max="8" width="11.5" style="16" customWidth="1"/>
    <col min="9" max="16384" width="7.625" style="16"/>
  </cols>
  <sheetData>
    <row r="1" spans="1:8" s="13" customFormat="1" ht="20.45" customHeight="1">
      <c r="A1" s="169"/>
      <c r="B1" s="169"/>
      <c r="C1" s="17"/>
      <c r="D1" s="17"/>
      <c r="H1" s="18" t="s">
        <v>179</v>
      </c>
    </row>
    <row r="2" spans="1:8" ht="32.450000000000003" customHeight="1">
      <c r="A2" s="170" t="s">
        <v>180</v>
      </c>
      <c r="B2" s="170"/>
      <c r="C2" s="170"/>
      <c r="D2" s="170"/>
      <c r="E2" s="170"/>
      <c r="F2" s="170"/>
      <c r="G2" s="170"/>
      <c r="H2" s="170"/>
    </row>
    <row r="3" spans="1:8" ht="18" customHeight="1">
      <c r="A3" s="171" t="s">
        <v>181</v>
      </c>
      <c r="B3" s="171"/>
      <c r="C3" s="171"/>
      <c r="D3" s="171"/>
      <c r="E3" s="171"/>
      <c r="F3" s="171"/>
      <c r="G3" s="171"/>
      <c r="H3" s="171"/>
    </row>
    <row r="4" spans="1:8" s="14" customFormat="1" ht="21.95" customHeight="1">
      <c r="A4" s="175" t="s">
        <v>470</v>
      </c>
      <c r="B4" s="173"/>
      <c r="C4" s="174"/>
      <c r="D4" s="175" t="s">
        <v>429</v>
      </c>
      <c r="E4" s="173"/>
      <c r="F4" s="173"/>
      <c r="G4" s="173"/>
      <c r="H4" s="174"/>
    </row>
    <row r="5" spans="1:8" s="14" customFormat="1" ht="16.899999999999999" customHeight="1">
      <c r="A5" s="197" t="s">
        <v>182</v>
      </c>
      <c r="B5" s="178" t="s">
        <v>183</v>
      </c>
      <c r="C5" s="179"/>
      <c r="D5" s="178" t="s">
        <v>184</v>
      </c>
      <c r="E5" s="179"/>
      <c r="F5" s="172" t="s">
        <v>185</v>
      </c>
      <c r="G5" s="173"/>
      <c r="H5" s="174"/>
    </row>
    <row r="6" spans="1:8" s="14" customFormat="1" ht="16.899999999999999" customHeight="1">
      <c r="A6" s="197"/>
      <c r="B6" s="180"/>
      <c r="C6" s="181"/>
      <c r="D6" s="180"/>
      <c r="E6" s="181"/>
      <c r="F6" s="20" t="s">
        <v>186</v>
      </c>
      <c r="G6" s="20" t="s">
        <v>187</v>
      </c>
      <c r="H6" s="20" t="s">
        <v>173</v>
      </c>
    </row>
    <row r="7" spans="1:8" s="14" customFormat="1" ht="54" customHeight="1">
      <c r="A7" s="197"/>
      <c r="B7" s="175" t="s">
        <v>374</v>
      </c>
      <c r="C7" s="174"/>
      <c r="D7" s="176" t="s">
        <v>375</v>
      </c>
      <c r="E7" s="177"/>
      <c r="F7" s="21">
        <v>391.55</v>
      </c>
      <c r="G7" s="21">
        <v>391.55</v>
      </c>
      <c r="H7" s="21"/>
    </row>
    <row r="8" spans="1:8" s="14" customFormat="1" ht="37.5" customHeight="1">
      <c r="A8" s="197"/>
      <c r="B8" s="175" t="s">
        <v>376</v>
      </c>
      <c r="C8" s="174"/>
      <c r="D8" s="176" t="s">
        <v>377</v>
      </c>
      <c r="E8" s="177"/>
      <c r="F8" s="21">
        <v>42.63</v>
      </c>
      <c r="G8" s="21">
        <v>42.63</v>
      </c>
      <c r="H8" s="21"/>
    </row>
    <row r="9" spans="1:8" s="14" customFormat="1" ht="46.5" customHeight="1">
      <c r="A9" s="197"/>
      <c r="B9" s="175" t="s">
        <v>378</v>
      </c>
      <c r="C9" s="174"/>
      <c r="D9" s="176" t="s">
        <v>381</v>
      </c>
      <c r="E9" s="177"/>
      <c r="F9" s="21">
        <v>109.2</v>
      </c>
      <c r="G9" s="21">
        <v>109.2</v>
      </c>
      <c r="H9" s="21"/>
    </row>
    <row r="10" spans="1:8" s="14" customFormat="1" ht="40.5" customHeight="1">
      <c r="A10" s="197"/>
      <c r="B10" s="175" t="s">
        <v>379</v>
      </c>
      <c r="C10" s="174"/>
      <c r="D10" s="176" t="s">
        <v>382</v>
      </c>
      <c r="E10" s="177"/>
      <c r="F10" s="21">
        <v>400</v>
      </c>
      <c r="G10" s="21">
        <v>400</v>
      </c>
      <c r="H10" s="21"/>
    </row>
    <row r="11" spans="1:8" s="14" customFormat="1" ht="33.75" customHeight="1">
      <c r="A11" s="197"/>
      <c r="B11" s="186" t="s">
        <v>380</v>
      </c>
      <c r="C11" s="186"/>
      <c r="D11" s="187" t="s">
        <v>383</v>
      </c>
      <c r="E11" s="188"/>
      <c r="F11" s="21">
        <v>25</v>
      </c>
      <c r="G11" s="21">
        <v>25</v>
      </c>
      <c r="H11" s="21"/>
    </row>
    <row r="12" spans="1:8" s="14" customFormat="1" ht="21.75" customHeight="1">
      <c r="A12" s="197"/>
      <c r="B12" s="183" t="s">
        <v>188</v>
      </c>
      <c r="C12" s="184"/>
      <c r="D12" s="184"/>
      <c r="E12" s="185"/>
      <c r="F12" s="22">
        <f>SUM(F7:F11)</f>
        <v>968.38</v>
      </c>
      <c r="G12" s="22">
        <f>SUM(G7:G11)</f>
        <v>968.38</v>
      </c>
      <c r="H12" s="19">
        <f>SUM(H7:H10)</f>
        <v>0</v>
      </c>
    </row>
    <row r="13" spans="1:8" s="14" customFormat="1" ht="57.75" customHeight="1">
      <c r="A13" s="23" t="s">
        <v>189</v>
      </c>
      <c r="B13" s="189" t="s">
        <v>384</v>
      </c>
      <c r="C13" s="199"/>
      <c r="D13" s="199"/>
      <c r="E13" s="199"/>
      <c r="F13" s="199"/>
      <c r="G13" s="199"/>
      <c r="H13" s="200"/>
    </row>
    <row r="14" spans="1:8" s="14" customFormat="1" ht="25.15" customHeight="1">
      <c r="A14" s="197" t="s">
        <v>190</v>
      </c>
      <c r="B14" s="19" t="s">
        <v>191</v>
      </c>
      <c r="C14" s="183" t="s">
        <v>192</v>
      </c>
      <c r="D14" s="185"/>
      <c r="E14" s="183" t="s">
        <v>193</v>
      </c>
      <c r="F14" s="201"/>
      <c r="G14" s="184" t="s">
        <v>194</v>
      </c>
      <c r="H14" s="185"/>
    </row>
    <row r="15" spans="1:8" s="14" customFormat="1" ht="31.5" customHeight="1">
      <c r="A15" s="197"/>
      <c r="B15" s="202" t="s">
        <v>195</v>
      </c>
      <c r="C15" s="178" t="s">
        <v>196</v>
      </c>
      <c r="D15" s="179"/>
      <c r="E15" s="191" t="s">
        <v>385</v>
      </c>
      <c r="F15" s="192"/>
      <c r="G15" s="182" t="s">
        <v>386</v>
      </c>
      <c r="H15" s="179"/>
    </row>
    <row r="16" spans="1:8" s="14" customFormat="1" ht="27.75" customHeight="1">
      <c r="A16" s="197"/>
      <c r="B16" s="203"/>
      <c r="C16" s="195"/>
      <c r="D16" s="196"/>
      <c r="E16" s="191" t="s">
        <v>387</v>
      </c>
      <c r="F16" s="192"/>
      <c r="G16" s="182" t="s">
        <v>388</v>
      </c>
      <c r="H16" s="179"/>
    </row>
    <row r="17" spans="1:8" s="14" customFormat="1" ht="29.25" customHeight="1">
      <c r="A17" s="197"/>
      <c r="B17" s="203"/>
      <c r="C17" s="195"/>
      <c r="D17" s="196"/>
      <c r="E17" s="191" t="s">
        <v>389</v>
      </c>
      <c r="F17" s="192"/>
      <c r="G17" s="182" t="s">
        <v>390</v>
      </c>
      <c r="H17" s="179"/>
    </row>
    <row r="18" spans="1:8" s="14" customFormat="1" ht="29.25" customHeight="1">
      <c r="A18" s="197"/>
      <c r="B18" s="203"/>
      <c r="C18" s="195"/>
      <c r="D18" s="196"/>
      <c r="E18" s="189" t="s">
        <v>391</v>
      </c>
      <c r="F18" s="190"/>
      <c r="G18" s="175" t="s">
        <v>392</v>
      </c>
      <c r="H18" s="194"/>
    </row>
    <row r="19" spans="1:8" s="14" customFormat="1" ht="29.25" customHeight="1">
      <c r="A19" s="197"/>
      <c r="B19" s="203"/>
      <c r="C19" s="195"/>
      <c r="D19" s="196"/>
      <c r="E19" s="189" t="s">
        <v>393</v>
      </c>
      <c r="F19" s="190"/>
      <c r="G19" s="175" t="s">
        <v>394</v>
      </c>
      <c r="H19" s="194"/>
    </row>
    <row r="20" spans="1:8" s="14" customFormat="1" ht="29.25" customHeight="1">
      <c r="A20" s="197"/>
      <c r="B20" s="203"/>
      <c r="C20" s="195"/>
      <c r="D20" s="196"/>
      <c r="E20" s="189" t="s">
        <v>395</v>
      </c>
      <c r="F20" s="190"/>
      <c r="G20" s="175" t="s">
        <v>396</v>
      </c>
      <c r="H20" s="194"/>
    </row>
    <row r="21" spans="1:8" s="14" customFormat="1" ht="29.25" customHeight="1">
      <c r="A21" s="197"/>
      <c r="B21" s="203"/>
      <c r="C21" s="195"/>
      <c r="D21" s="196"/>
      <c r="E21" s="189" t="s">
        <v>397</v>
      </c>
      <c r="F21" s="190"/>
      <c r="G21" s="175" t="s">
        <v>398</v>
      </c>
      <c r="H21" s="194"/>
    </row>
    <row r="22" spans="1:8" s="14" customFormat="1" ht="29.25" customHeight="1">
      <c r="A22" s="197"/>
      <c r="B22" s="203"/>
      <c r="C22" s="180"/>
      <c r="D22" s="181"/>
      <c r="E22" s="189" t="s">
        <v>399</v>
      </c>
      <c r="F22" s="190"/>
      <c r="G22" s="175" t="s">
        <v>400</v>
      </c>
      <c r="H22" s="194"/>
    </row>
    <row r="23" spans="1:8" s="14" customFormat="1" ht="23.25" customHeight="1">
      <c r="A23" s="197"/>
      <c r="B23" s="203"/>
      <c r="C23" s="178" t="s">
        <v>197</v>
      </c>
      <c r="D23" s="179"/>
      <c r="E23" s="191" t="s">
        <v>401</v>
      </c>
      <c r="F23" s="192"/>
      <c r="G23" s="205">
        <v>1</v>
      </c>
      <c r="H23" s="179"/>
    </row>
    <row r="24" spans="1:8" s="14" customFormat="1" ht="31.5" customHeight="1">
      <c r="A24" s="197"/>
      <c r="B24" s="203"/>
      <c r="C24" s="195"/>
      <c r="D24" s="196"/>
      <c r="E24" s="191" t="s">
        <v>402</v>
      </c>
      <c r="F24" s="192"/>
      <c r="G24" s="205">
        <v>1</v>
      </c>
      <c r="H24" s="179"/>
    </row>
    <row r="25" spans="1:8" s="14" customFormat="1" ht="28.5" customHeight="1">
      <c r="A25" s="197"/>
      <c r="B25" s="203"/>
      <c r="C25" s="180"/>
      <c r="D25" s="181"/>
      <c r="E25" s="191" t="s">
        <v>403</v>
      </c>
      <c r="F25" s="192"/>
      <c r="G25" s="182" t="s">
        <v>404</v>
      </c>
      <c r="H25" s="179"/>
    </row>
    <row r="26" spans="1:8" s="14" customFormat="1" ht="27.75" customHeight="1">
      <c r="A26" s="197"/>
      <c r="B26" s="203"/>
      <c r="C26" s="178" t="s">
        <v>198</v>
      </c>
      <c r="D26" s="179"/>
      <c r="E26" s="189" t="s">
        <v>405</v>
      </c>
      <c r="F26" s="193"/>
      <c r="G26" s="175" t="s">
        <v>406</v>
      </c>
      <c r="H26" s="174"/>
    </row>
    <row r="27" spans="1:8" s="14" customFormat="1" ht="23.25" customHeight="1">
      <c r="A27" s="197"/>
      <c r="B27" s="203"/>
      <c r="C27" s="178" t="s">
        <v>199</v>
      </c>
      <c r="D27" s="179"/>
      <c r="E27" s="191" t="s">
        <v>407</v>
      </c>
      <c r="F27" s="192"/>
      <c r="G27" s="175" t="s">
        <v>408</v>
      </c>
      <c r="H27" s="174"/>
    </row>
    <row r="28" spans="1:8" s="14" customFormat="1" ht="26.25" customHeight="1">
      <c r="A28" s="197"/>
      <c r="B28" s="203"/>
      <c r="C28" s="195"/>
      <c r="D28" s="196"/>
      <c r="E28" s="191" t="s">
        <v>409</v>
      </c>
      <c r="F28" s="192"/>
      <c r="G28" s="175" t="s">
        <v>410</v>
      </c>
      <c r="H28" s="174"/>
    </row>
    <row r="29" spans="1:8" s="14" customFormat="1" ht="25.5" customHeight="1">
      <c r="A29" s="197"/>
      <c r="B29" s="203"/>
      <c r="C29" s="195"/>
      <c r="D29" s="196"/>
      <c r="E29" s="191" t="s">
        <v>411</v>
      </c>
      <c r="F29" s="192"/>
      <c r="G29" s="175" t="s">
        <v>412</v>
      </c>
      <c r="H29" s="174"/>
    </row>
    <row r="30" spans="1:8" s="14" customFormat="1" ht="25.5" customHeight="1">
      <c r="A30" s="197"/>
      <c r="B30" s="203"/>
      <c r="C30" s="195"/>
      <c r="D30" s="196"/>
      <c r="E30" s="189" t="s">
        <v>380</v>
      </c>
      <c r="F30" s="190"/>
      <c r="G30" s="175" t="s">
        <v>413</v>
      </c>
      <c r="H30" s="194"/>
    </row>
    <row r="31" spans="1:8" s="14" customFormat="1" ht="25.5" customHeight="1">
      <c r="A31" s="197"/>
      <c r="B31" s="204"/>
      <c r="C31" s="180"/>
      <c r="D31" s="181"/>
      <c r="E31" s="189" t="s">
        <v>414</v>
      </c>
      <c r="F31" s="190"/>
      <c r="G31" s="175" t="s">
        <v>415</v>
      </c>
      <c r="H31" s="194"/>
    </row>
    <row r="32" spans="1:8" s="14" customFormat="1" ht="27.75" customHeight="1">
      <c r="A32" s="197"/>
      <c r="B32" s="198" t="s">
        <v>200</v>
      </c>
      <c r="C32" s="178" t="s">
        <v>201</v>
      </c>
      <c r="D32" s="179"/>
      <c r="E32" s="189" t="s">
        <v>416</v>
      </c>
      <c r="F32" s="193"/>
      <c r="G32" s="175" t="s">
        <v>417</v>
      </c>
      <c r="H32" s="174"/>
    </row>
    <row r="33" spans="1:8" s="14" customFormat="1" ht="26.25" customHeight="1">
      <c r="A33" s="197"/>
      <c r="B33" s="198"/>
      <c r="C33" s="178" t="s">
        <v>202</v>
      </c>
      <c r="D33" s="179"/>
      <c r="E33" s="189" t="s">
        <v>418</v>
      </c>
      <c r="F33" s="193"/>
      <c r="G33" s="175" t="s">
        <v>419</v>
      </c>
      <c r="H33" s="174"/>
    </row>
    <row r="34" spans="1:8" s="14" customFormat="1" ht="26.25" customHeight="1">
      <c r="A34" s="197"/>
      <c r="B34" s="198"/>
      <c r="C34" s="180"/>
      <c r="D34" s="181"/>
      <c r="E34" s="189" t="s">
        <v>422</v>
      </c>
      <c r="F34" s="190"/>
      <c r="G34" s="175" t="s">
        <v>423</v>
      </c>
      <c r="H34" s="194"/>
    </row>
    <row r="35" spans="1:8" s="14" customFormat="1" ht="25.5" customHeight="1">
      <c r="A35" s="197"/>
      <c r="B35" s="198"/>
      <c r="C35" s="178" t="s">
        <v>203</v>
      </c>
      <c r="D35" s="179"/>
      <c r="E35" s="189" t="s">
        <v>425</v>
      </c>
      <c r="F35" s="193"/>
      <c r="G35" s="175" t="s">
        <v>424</v>
      </c>
      <c r="H35" s="174"/>
    </row>
    <row r="36" spans="1:8" s="14" customFormat="1" ht="24.75" customHeight="1">
      <c r="A36" s="197"/>
      <c r="B36" s="198"/>
      <c r="C36" s="178" t="s">
        <v>204</v>
      </c>
      <c r="D36" s="179"/>
      <c r="E36" s="189" t="s">
        <v>420</v>
      </c>
      <c r="F36" s="193"/>
      <c r="G36" s="175" t="s">
        <v>421</v>
      </c>
      <c r="H36" s="174"/>
    </row>
    <row r="37" spans="1:8" s="14" customFormat="1" ht="20.25" customHeight="1">
      <c r="A37" s="197"/>
      <c r="B37" s="202" t="s">
        <v>205</v>
      </c>
      <c r="C37" s="178" t="s">
        <v>206</v>
      </c>
      <c r="D37" s="179"/>
      <c r="E37" s="189" t="s">
        <v>426</v>
      </c>
      <c r="F37" s="190"/>
      <c r="G37" s="175" t="s">
        <v>427</v>
      </c>
      <c r="H37" s="194"/>
    </row>
    <row r="38" spans="1:8" s="14" customFormat="1" ht="23.25" customHeight="1">
      <c r="A38" s="197"/>
      <c r="B38" s="204"/>
      <c r="C38" s="180"/>
      <c r="D38" s="181"/>
      <c r="E38" s="189" t="s">
        <v>428</v>
      </c>
      <c r="F38" s="193"/>
      <c r="G38" s="175" t="s">
        <v>427</v>
      </c>
      <c r="H38" s="194"/>
    </row>
    <row r="39" spans="1:8" s="14" customFormat="1" ht="12">
      <c r="A39" s="24"/>
    </row>
  </sheetData>
  <mergeCells count="85">
    <mergeCell ref="G25:H25"/>
    <mergeCell ref="G18:H18"/>
    <mergeCell ref="G19:H19"/>
    <mergeCell ref="G20:H20"/>
    <mergeCell ref="G21:H21"/>
    <mergeCell ref="G22:H22"/>
    <mergeCell ref="G23:H23"/>
    <mergeCell ref="G24:H24"/>
    <mergeCell ref="E24:F24"/>
    <mergeCell ref="E25:F25"/>
    <mergeCell ref="C26:D26"/>
    <mergeCell ref="B37:B38"/>
    <mergeCell ref="C37:D38"/>
    <mergeCell ref="E37:F37"/>
    <mergeCell ref="E32:F32"/>
    <mergeCell ref="A5:A12"/>
    <mergeCell ref="A14:A38"/>
    <mergeCell ref="B32:B36"/>
    <mergeCell ref="B5:C6"/>
    <mergeCell ref="C23:D25"/>
    <mergeCell ref="C36:D36"/>
    <mergeCell ref="C35:D35"/>
    <mergeCell ref="C33:D34"/>
    <mergeCell ref="C15:D22"/>
    <mergeCell ref="C32:D32"/>
    <mergeCell ref="B13:H13"/>
    <mergeCell ref="C14:D14"/>
    <mergeCell ref="E14:F14"/>
    <mergeCell ref="G14:H14"/>
    <mergeCell ref="E15:F15"/>
    <mergeCell ref="B15:B31"/>
    <mergeCell ref="G36:H36"/>
    <mergeCell ref="E38:F38"/>
    <mergeCell ref="G38:H38"/>
    <mergeCell ref="E33:F33"/>
    <mergeCell ref="G33:H33"/>
    <mergeCell ref="E35:F35"/>
    <mergeCell ref="G35:H35"/>
    <mergeCell ref="E34:F34"/>
    <mergeCell ref="G34:H34"/>
    <mergeCell ref="E36:F36"/>
    <mergeCell ref="G37:H37"/>
    <mergeCell ref="G32:H32"/>
    <mergeCell ref="E30:F30"/>
    <mergeCell ref="G30:H30"/>
    <mergeCell ref="C27:D31"/>
    <mergeCell ref="E31:F31"/>
    <mergeCell ref="G31:H31"/>
    <mergeCell ref="E29:F29"/>
    <mergeCell ref="G29:H29"/>
    <mergeCell ref="G26:H26"/>
    <mergeCell ref="E27:F27"/>
    <mergeCell ref="G27:H27"/>
    <mergeCell ref="E28:F28"/>
    <mergeCell ref="G28:H28"/>
    <mergeCell ref="E26:F26"/>
    <mergeCell ref="E18:F18"/>
    <mergeCell ref="E19:F19"/>
    <mergeCell ref="E23:F23"/>
    <mergeCell ref="E16:F16"/>
    <mergeCell ref="E17:F17"/>
    <mergeCell ref="E20:F20"/>
    <mergeCell ref="E21:F21"/>
    <mergeCell ref="E22:F22"/>
    <mergeCell ref="G15:H15"/>
    <mergeCell ref="G16:H16"/>
    <mergeCell ref="G17:H17"/>
    <mergeCell ref="B9:C9"/>
    <mergeCell ref="D9:E9"/>
    <mergeCell ref="B10:C10"/>
    <mergeCell ref="D10:E10"/>
    <mergeCell ref="B12:E12"/>
    <mergeCell ref="B11:C11"/>
    <mergeCell ref="D11:E11"/>
    <mergeCell ref="F5:H5"/>
    <mergeCell ref="B7:C7"/>
    <mergeCell ref="D7:E7"/>
    <mergeCell ref="B8:C8"/>
    <mergeCell ref="D8:E8"/>
    <mergeCell ref="D5:E6"/>
    <mergeCell ref="A1:B1"/>
    <mergeCell ref="A2:H2"/>
    <mergeCell ref="A3:H3"/>
    <mergeCell ref="A4:C4"/>
    <mergeCell ref="D4:H4"/>
  </mergeCells>
  <phoneticPr fontId="31" type="noConversion"/>
  <pageMargins left="0.62992125984251968" right="0" top="0.78740157480314965" bottom="0.59055118110236227" header="0.31496062992125984" footer="0.31496062992125984"/>
  <pageSetup paperSize="9" orientation="portrait" r:id="rId1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"/>
  <sheetViews>
    <sheetView workbookViewId="0">
      <selection activeCell="A3" sqref="A3:E3"/>
    </sheetView>
  </sheetViews>
  <sheetFormatPr defaultColWidth="5.5" defaultRowHeight="11.25"/>
  <cols>
    <col min="1" max="1" width="4.5" style="3" customWidth="1"/>
    <col min="2" max="2" width="9.625" style="2" customWidth="1"/>
    <col min="3" max="3" width="8" style="4" customWidth="1"/>
    <col min="4" max="4" width="5.625" style="2" customWidth="1"/>
    <col min="5" max="5" width="18.75" style="2" customWidth="1"/>
    <col min="6" max="6" width="8.375" style="2" customWidth="1"/>
    <col min="7" max="7" width="12.25" style="2" customWidth="1"/>
    <col min="8" max="8" width="4.75" style="2" customWidth="1"/>
    <col min="9" max="9" width="9.75" style="2" customWidth="1"/>
    <col min="10" max="10" width="5" style="2" customWidth="1"/>
    <col min="11" max="11" width="7.625" style="2" customWidth="1"/>
    <col min="12" max="12" width="14.5" style="2" customWidth="1"/>
    <col min="13" max="13" width="9.75" style="2" customWidth="1"/>
    <col min="14" max="14" width="13.375" style="2" customWidth="1"/>
    <col min="15" max="15" width="5.125" style="2" customWidth="1"/>
    <col min="16" max="16" width="9.25" style="2" customWidth="1"/>
    <col min="17" max="17" width="5.5" style="2" customWidth="1"/>
    <col min="18" max="16384" width="5.5" style="2"/>
  </cols>
  <sheetData>
    <row r="1" spans="1:17" ht="13.5">
      <c r="P1" s="206" t="s">
        <v>207</v>
      </c>
      <c r="Q1" s="206"/>
    </row>
    <row r="2" spans="1:17" ht="22.5">
      <c r="A2" s="207" t="s">
        <v>208</v>
      </c>
      <c r="B2" s="207"/>
      <c r="C2" s="208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7" ht="12">
      <c r="A3" s="218" t="s">
        <v>469</v>
      </c>
      <c r="B3" s="209"/>
      <c r="C3" s="210"/>
      <c r="D3" s="209"/>
      <c r="E3" s="209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209</v>
      </c>
      <c r="Q3" s="5"/>
    </row>
    <row r="4" spans="1:17" s="1" customFormat="1" ht="12">
      <c r="A4" s="212" t="s">
        <v>161</v>
      </c>
      <c r="B4" s="212" t="s">
        <v>210</v>
      </c>
      <c r="C4" s="211" t="s">
        <v>211</v>
      </c>
      <c r="D4" s="212"/>
      <c r="E4" s="212" t="s">
        <v>212</v>
      </c>
      <c r="F4" s="213" t="s">
        <v>213</v>
      </c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5"/>
    </row>
    <row r="5" spans="1:17" s="1" customFormat="1" ht="12">
      <c r="A5" s="212"/>
      <c r="B5" s="212"/>
      <c r="C5" s="216" t="s">
        <v>214</v>
      </c>
      <c r="D5" s="212" t="s">
        <v>215</v>
      </c>
      <c r="E5" s="212"/>
      <c r="F5" s="213" t="s">
        <v>216</v>
      </c>
      <c r="G5" s="214"/>
      <c r="H5" s="214"/>
      <c r="I5" s="214"/>
      <c r="J5" s="215"/>
      <c r="K5" s="213" t="s">
        <v>217</v>
      </c>
      <c r="L5" s="214"/>
      <c r="M5" s="214"/>
      <c r="N5" s="214"/>
      <c r="O5" s="215"/>
      <c r="P5" s="213" t="s">
        <v>206</v>
      </c>
      <c r="Q5" s="212" t="s">
        <v>218</v>
      </c>
    </row>
    <row r="6" spans="1:17" s="1" customFormat="1" ht="36">
      <c r="A6" s="212"/>
      <c r="B6" s="212"/>
      <c r="C6" s="217"/>
      <c r="D6" s="212"/>
      <c r="E6" s="212"/>
      <c r="F6" s="6" t="s">
        <v>196</v>
      </c>
      <c r="G6" s="6" t="s">
        <v>197</v>
      </c>
      <c r="H6" s="6" t="s">
        <v>198</v>
      </c>
      <c r="I6" s="6" t="s">
        <v>199</v>
      </c>
      <c r="J6" s="6" t="s">
        <v>219</v>
      </c>
      <c r="K6" s="6" t="s">
        <v>220</v>
      </c>
      <c r="L6" s="6" t="s">
        <v>221</v>
      </c>
      <c r="M6" s="6" t="s">
        <v>222</v>
      </c>
      <c r="N6" s="6" t="s">
        <v>223</v>
      </c>
      <c r="O6" s="6" t="s">
        <v>224</v>
      </c>
      <c r="P6" s="213"/>
      <c r="Q6" s="212"/>
    </row>
    <row r="7" spans="1:17" ht="118.5" customHeight="1">
      <c r="A7" s="128" t="s">
        <v>430</v>
      </c>
      <c r="B7" s="129" t="s">
        <v>379</v>
      </c>
      <c r="C7" s="133">
        <v>400</v>
      </c>
      <c r="D7" s="8"/>
      <c r="E7" s="129" t="s">
        <v>431</v>
      </c>
      <c r="F7" s="130" t="s">
        <v>432</v>
      </c>
      <c r="G7" s="130" t="s">
        <v>433</v>
      </c>
      <c r="H7" s="130" t="s">
        <v>434</v>
      </c>
      <c r="I7" s="130" t="s">
        <v>435</v>
      </c>
      <c r="J7" s="10"/>
      <c r="K7" s="131" t="s">
        <v>436</v>
      </c>
      <c r="L7" s="131" t="s">
        <v>437</v>
      </c>
      <c r="M7" s="131" t="s">
        <v>438</v>
      </c>
      <c r="N7" s="131" t="s">
        <v>439</v>
      </c>
      <c r="O7" s="12"/>
      <c r="P7" s="130" t="s">
        <v>440</v>
      </c>
      <c r="Q7" s="7"/>
    </row>
    <row r="8" spans="1:17" ht="129.75" customHeight="1">
      <c r="A8" s="132" t="s">
        <v>441</v>
      </c>
      <c r="B8" s="129" t="s">
        <v>442</v>
      </c>
      <c r="C8" s="133">
        <v>109.2</v>
      </c>
      <c r="D8" s="9"/>
      <c r="E8" s="129" t="s">
        <v>443</v>
      </c>
      <c r="F8" s="130" t="s">
        <v>444</v>
      </c>
      <c r="G8" s="130" t="s">
        <v>445</v>
      </c>
      <c r="H8" s="130" t="s">
        <v>434</v>
      </c>
      <c r="I8" s="130" t="s">
        <v>446</v>
      </c>
      <c r="J8" s="10"/>
      <c r="K8" s="131" t="s">
        <v>447</v>
      </c>
      <c r="L8" s="131" t="s">
        <v>448</v>
      </c>
      <c r="M8" s="11"/>
      <c r="N8" s="131" t="s">
        <v>449</v>
      </c>
      <c r="O8" s="12"/>
      <c r="P8" s="131" t="s">
        <v>450</v>
      </c>
      <c r="Q8" s="7"/>
    </row>
    <row r="9" spans="1:17" ht="143.25" customHeight="1">
      <c r="A9" s="132" t="s">
        <v>452</v>
      </c>
      <c r="B9" s="129" t="s">
        <v>451</v>
      </c>
      <c r="C9" s="133">
        <v>25</v>
      </c>
      <c r="D9" s="9"/>
      <c r="E9" s="129" t="s">
        <v>453</v>
      </c>
      <c r="F9" s="130" t="s">
        <v>454</v>
      </c>
      <c r="G9" s="130" t="s">
        <v>455</v>
      </c>
      <c r="H9" s="130" t="s">
        <v>434</v>
      </c>
      <c r="I9" s="130" t="s">
        <v>456</v>
      </c>
      <c r="J9" s="10"/>
      <c r="K9" s="131" t="s">
        <v>457</v>
      </c>
      <c r="L9" s="131" t="s">
        <v>458</v>
      </c>
      <c r="M9" s="131" t="s">
        <v>459</v>
      </c>
      <c r="N9" s="131" t="s">
        <v>460</v>
      </c>
      <c r="O9" s="12"/>
      <c r="P9" s="131" t="s">
        <v>461</v>
      </c>
      <c r="Q9" s="7"/>
    </row>
  </sheetData>
  <mergeCells count="14">
    <mergeCell ref="P5:P6"/>
    <mergeCell ref="Q5:Q6"/>
    <mergeCell ref="F5:J5"/>
    <mergeCell ref="K5:O5"/>
    <mergeCell ref="A4:A6"/>
    <mergeCell ref="B4:B6"/>
    <mergeCell ref="C5:C6"/>
    <mergeCell ref="D5:D6"/>
    <mergeCell ref="E4:E6"/>
    <mergeCell ref="P1:Q1"/>
    <mergeCell ref="A2:Q2"/>
    <mergeCell ref="A3:E3"/>
    <mergeCell ref="C4:D4"/>
    <mergeCell ref="F4:Q4"/>
  </mergeCells>
  <phoneticPr fontId="31" type="noConversion"/>
  <pageMargins left="7.8740157480315001E-2" right="0.118110236220472" top="0.66929133858267698" bottom="0.39370078740157499" header="0.511811023622047" footer="0.31496062992126"/>
  <pageSetup paperSize="9" scale="97" fitToHeight="2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tabSelected="1" workbookViewId="0">
      <pane ySplit="5" topLeftCell="A6" activePane="bottomLeft" state="frozen"/>
      <selection pane="bottomLeft" activeCell="B3" sqref="B3"/>
    </sheetView>
  </sheetViews>
  <sheetFormatPr defaultColWidth="10" defaultRowHeight="13.5"/>
  <cols>
    <col min="1" max="1" width="1.5" style="64" customWidth="1"/>
    <col min="2" max="2" width="42.625" style="64" customWidth="1"/>
    <col min="3" max="3" width="16.625" style="64" customWidth="1"/>
    <col min="4" max="4" width="42.625" style="64" customWidth="1"/>
    <col min="5" max="5" width="16.625" style="64" customWidth="1"/>
    <col min="6" max="6" width="1.5" style="64" customWidth="1"/>
    <col min="7" max="11" width="9.75" style="64" customWidth="1"/>
    <col min="12" max="16384" width="10" style="64"/>
  </cols>
  <sheetData>
    <row r="1" spans="1:6" s="100" customFormat="1" ht="24.95" customHeight="1">
      <c r="A1" s="101"/>
      <c r="B1" s="43"/>
      <c r="D1" s="43"/>
      <c r="E1" s="102" t="s">
        <v>0</v>
      </c>
      <c r="F1" s="103" t="s">
        <v>1</v>
      </c>
    </row>
    <row r="2" spans="1:6" ht="22.9" customHeight="1">
      <c r="A2" s="94"/>
      <c r="B2" s="138" t="s">
        <v>2</v>
      </c>
      <c r="C2" s="138"/>
      <c r="D2" s="138"/>
      <c r="E2" s="138"/>
      <c r="F2" s="85"/>
    </row>
    <row r="3" spans="1:6" ht="19.5" customHeight="1">
      <c r="A3" s="94"/>
      <c r="B3" s="136" t="s">
        <v>469</v>
      </c>
      <c r="D3" s="66"/>
      <c r="E3" s="104" t="s">
        <v>3</v>
      </c>
      <c r="F3" s="85"/>
    </row>
    <row r="4" spans="1:6" ht="26.1" customHeight="1">
      <c r="A4" s="94"/>
      <c r="B4" s="139" t="s">
        <v>4</v>
      </c>
      <c r="C4" s="139"/>
      <c r="D4" s="139" t="s">
        <v>5</v>
      </c>
      <c r="E4" s="139"/>
      <c r="F4" s="85"/>
    </row>
    <row r="5" spans="1:6" ht="26.1" customHeight="1">
      <c r="A5" s="94"/>
      <c r="B5" s="48" t="s">
        <v>6</v>
      </c>
      <c r="C5" s="48" t="s">
        <v>7</v>
      </c>
      <c r="D5" s="48" t="s">
        <v>6</v>
      </c>
      <c r="E5" s="48" t="s">
        <v>7</v>
      </c>
      <c r="F5" s="85"/>
    </row>
    <row r="6" spans="1:6" ht="26.1" customHeight="1">
      <c r="A6" s="140"/>
      <c r="B6" s="52" t="s">
        <v>8</v>
      </c>
      <c r="C6" s="53">
        <v>968.38</v>
      </c>
      <c r="D6" s="52" t="s">
        <v>9</v>
      </c>
      <c r="E6" s="53">
        <v>873.83</v>
      </c>
      <c r="F6" s="74"/>
    </row>
    <row r="7" spans="1:6" ht="26.1" customHeight="1">
      <c r="A7" s="140"/>
      <c r="B7" s="52" t="s">
        <v>10</v>
      </c>
      <c r="C7" s="53"/>
      <c r="D7" s="52" t="s">
        <v>11</v>
      </c>
      <c r="E7" s="53"/>
      <c r="F7" s="74"/>
    </row>
    <row r="8" spans="1:6" ht="26.1" customHeight="1">
      <c r="A8" s="140"/>
      <c r="B8" s="52" t="s">
        <v>12</v>
      </c>
      <c r="C8" s="53"/>
      <c r="D8" s="52" t="s">
        <v>13</v>
      </c>
      <c r="E8" s="53"/>
      <c r="F8" s="74"/>
    </row>
    <row r="9" spans="1:6" ht="26.1" customHeight="1">
      <c r="A9" s="140"/>
      <c r="B9" s="52" t="s">
        <v>14</v>
      </c>
      <c r="C9" s="53"/>
      <c r="D9" s="52" t="s">
        <v>15</v>
      </c>
      <c r="E9" s="53"/>
      <c r="F9" s="74"/>
    </row>
    <row r="10" spans="1:6" ht="26.1" customHeight="1">
      <c r="A10" s="140"/>
      <c r="B10" s="52" t="s">
        <v>16</v>
      </c>
      <c r="C10" s="53"/>
      <c r="D10" s="52" t="s">
        <v>17</v>
      </c>
      <c r="E10" s="53"/>
      <c r="F10" s="74"/>
    </row>
    <row r="11" spans="1:6" ht="26.1" customHeight="1">
      <c r="A11" s="140"/>
      <c r="B11" s="52" t="s">
        <v>18</v>
      </c>
      <c r="C11" s="53"/>
      <c r="D11" s="52" t="s">
        <v>19</v>
      </c>
      <c r="E11" s="53"/>
      <c r="F11" s="74"/>
    </row>
    <row r="12" spans="1:6" ht="26.1" customHeight="1">
      <c r="A12" s="140"/>
      <c r="B12" s="52" t="s">
        <v>20</v>
      </c>
      <c r="C12" s="53"/>
      <c r="D12" s="52" t="s">
        <v>21</v>
      </c>
      <c r="E12" s="53"/>
      <c r="F12" s="74"/>
    </row>
    <row r="13" spans="1:6" ht="26.1" customHeight="1">
      <c r="A13" s="140"/>
      <c r="B13" s="52" t="s">
        <v>20</v>
      </c>
      <c r="C13" s="53"/>
      <c r="D13" s="52" t="s">
        <v>22</v>
      </c>
      <c r="E13" s="53">
        <v>35.32</v>
      </c>
      <c r="F13" s="74"/>
    </row>
    <row r="14" spans="1:6" ht="26.1" customHeight="1">
      <c r="A14" s="140"/>
      <c r="B14" s="52" t="s">
        <v>20</v>
      </c>
      <c r="C14" s="53"/>
      <c r="D14" s="52" t="s">
        <v>23</v>
      </c>
      <c r="E14" s="53"/>
      <c r="F14" s="74"/>
    </row>
    <row r="15" spans="1:6" ht="26.1" customHeight="1">
      <c r="A15" s="140"/>
      <c r="B15" s="52" t="s">
        <v>20</v>
      </c>
      <c r="C15" s="53"/>
      <c r="D15" s="52" t="s">
        <v>24</v>
      </c>
      <c r="E15" s="53">
        <v>25.51</v>
      </c>
      <c r="F15" s="74"/>
    </row>
    <row r="16" spans="1:6" ht="26.1" customHeight="1">
      <c r="A16" s="140"/>
      <c r="B16" s="52" t="s">
        <v>20</v>
      </c>
      <c r="C16" s="53"/>
      <c r="D16" s="52" t="s">
        <v>25</v>
      </c>
      <c r="E16" s="53"/>
      <c r="F16" s="74"/>
    </row>
    <row r="17" spans="1:6" ht="26.1" customHeight="1">
      <c r="A17" s="140"/>
      <c r="B17" s="52" t="s">
        <v>20</v>
      </c>
      <c r="C17" s="53"/>
      <c r="D17" s="52" t="s">
        <v>26</v>
      </c>
      <c r="E17" s="53"/>
      <c r="F17" s="74"/>
    </row>
    <row r="18" spans="1:6" ht="26.1" customHeight="1">
      <c r="A18" s="140"/>
      <c r="B18" s="52" t="s">
        <v>20</v>
      </c>
      <c r="C18" s="53"/>
      <c r="D18" s="52" t="s">
        <v>27</v>
      </c>
      <c r="E18" s="53"/>
      <c r="F18" s="74"/>
    </row>
    <row r="19" spans="1:6" ht="26.1" customHeight="1">
      <c r="A19" s="140"/>
      <c r="B19" s="52" t="s">
        <v>20</v>
      </c>
      <c r="C19" s="53"/>
      <c r="D19" s="52" t="s">
        <v>28</v>
      </c>
      <c r="E19" s="53"/>
      <c r="F19" s="74"/>
    </row>
    <row r="20" spans="1:6" ht="26.1" customHeight="1">
      <c r="A20" s="140"/>
      <c r="B20" s="52" t="s">
        <v>20</v>
      </c>
      <c r="C20" s="53"/>
      <c r="D20" s="52" t="s">
        <v>29</v>
      </c>
      <c r="E20" s="53"/>
      <c r="F20" s="74"/>
    </row>
    <row r="21" spans="1:6" ht="26.1" customHeight="1">
      <c r="A21" s="140"/>
      <c r="B21" s="52" t="s">
        <v>20</v>
      </c>
      <c r="C21" s="53"/>
      <c r="D21" s="52" t="s">
        <v>30</v>
      </c>
      <c r="E21" s="53"/>
      <c r="F21" s="74"/>
    </row>
    <row r="22" spans="1:6" ht="26.1" customHeight="1">
      <c r="A22" s="140"/>
      <c r="B22" s="52" t="s">
        <v>20</v>
      </c>
      <c r="C22" s="53"/>
      <c r="D22" s="52" t="s">
        <v>31</v>
      </c>
      <c r="E22" s="53"/>
      <c r="F22" s="74"/>
    </row>
    <row r="23" spans="1:6" ht="26.1" customHeight="1">
      <c r="A23" s="140"/>
      <c r="B23" s="52" t="s">
        <v>20</v>
      </c>
      <c r="C23" s="53"/>
      <c r="D23" s="52" t="s">
        <v>32</v>
      </c>
      <c r="E23" s="53"/>
      <c r="F23" s="74"/>
    </row>
    <row r="24" spans="1:6" ht="26.1" customHeight="1">
      <c r="A24" s="140"/>
      <c r="B24" s="52" t="s">
        <v>20</v>
      </c>
      <c r="C24" s="53"/>
      <c r="D24" s="52" t="s">
        <v>33</v>
      </c>
      <c r="E24" s="53"/>
      <c r="F24" s="74"/>
    </row>
    <row r="25" spans="1:6" ht="26.1" customHeight="1">
      <c r="A25" s="140"/>
      <c r="B25" s="52" t="s">
        <v>20</v>
      </c>
      <c r="C25" s="53"/>
      <c r="D25" s="52" t="s">
        <v>34</v>
      </c>
      <c r="E25" s="53">
        <v>33.72</v>
      </c>
      <c r="F25" s="74"/>
    </row>
    <row r="26" spans="1:6" ht="26.1" customHeight="1">
      <c r="A26" s="140"/>
      <c r="B26" s="52" t="s">
        <v>20</v>
      </c>
      <c r="C26" s="53"/>
      <c r="D26" s="52" t="s">
        <v>35</v>
      </c>
      <c r="E26" s="53"/>
      <c r="F26" s="74"/>
    </row>
    <row r="27" spans="1:6" ht="26.1" customHeight="1">
      <c r="A27" s="140"/>
      <c r="B27" s="52" t="s">
        <v>20</v>
      </c>
      <c r="C27" s="53"/>
      <c r="D27" s="52" t="s">
        <v>36</v>
      </c>
      <c r="E27" s="53"/>
      <c r="F27" s="74"/>
    </row>
    <row r="28" spans="1:6" ht="26.1" customHeight="1">
      <c r="A28" s="140"/>
      <c r="B28" s="52" t="s">
        <v>20</v>
      </c>
      <c r="C28" s="53"/>
      <c r="D28" s="52" t="s">
        <v>37</v>
      </c>
      <c r="E28" s="53"/>
      <c r="F28" s="74"/>
    </row>
    <row r="29" spans="1:6" ht="26.1" customHeight="1">
      <c r="A29" s="140"/>
      <c r="B29" s="52" t="s">
        <v>20</v>
      </c>
      <c r="C29" s="53"/>
      <c r="D29" s="52" t="s">
        <v>38</v>
      </c>
      <c r="E29" s="53"/>
      <c r="F29" s="74"/>
    </row>
    <row r="30" spans="1:6" ht="26.1" customHeight="1">
      <c r="A30" s="140"/>
      <c r="B30" s="52" t="s">
        <v>20</v>
      </c>
      <c r="C30" s="53"/>
      <c r="D30" s="52" t="s">
        <v>39</v>
      </c>
      <c r="E30" s="53"/>
      <c r="F30" s="74"/>
    </row>
    <row r="31" spans="1:6" ht="26.1" customHeight="1">
      <c r="A31" s="140"/>
      <c r="B31" s="52" t="s">
        <v>20</v>
      </c>
      <c r="C31" s="53"/>
      <c r="D31" s="52" t="s">
        <v>40</v>
      </c>
      <c r="E31" s="53"/>
      <c r="F31" s="74"/>
    </row>
    <row r="32" spans="1:6" ht="26.1" customHeight="1">
      <c r="A32" s="140"/>
      <c r="B32" s="52" t="s">
        <v>20</v>
      </c>
      <c r="C32" s="53"/>
      <c r="D32" s="52" t="s">
        <v>41</v>
      </c>
      <c r="E32" s="53"/>
      <c r="F32" s="74"/>
    </row>
    <row r="33" spans="1:6" ht="26.1" customHeight="1">
      <c r="A33" s="140"/>
      <c r="B33" s="52" t="s">
        <v>20</v>
      </c>
      <c r="C33" s="53"/>
      <c r="D33" s="52" t="s">
        <v>42</v>
      </c>
      <c r="E33" s="53"/>
      <c r="F33" s="74"/>
    </row>
    <row r="34" spans="1:6" ht="26.1" customHeight="1">
      <c r="A34" s="140"/>
      <c r="B34" s="52" t="s">
        <v>20</v>
      </c>
      <c r="C34" s="53"/>
      <c r="D34" s="52" t="s">
        <v>43</v>
      </c>
      <c r="E34" s="53"/>
      <c r="F34" s="74"/>
    </row>
    <row r="35" spans="1:6" ht="26.1" customHeight="1">
      <c r="A35" s="140"/>
      <c r="B35" s="52" t="s">
        <v>20</v>
      </c>
      <c r="C35" s="53"/>
      <c r="D35" s="52" t="s">
        <v>44</v>
      </c>
      <c r="E35" s="53"/>
      <c r="F35" s="74"/>
    </row>
    <row r="36" spans="1:6" ht="26.1" customHeight="1">
      <c r="A36" s="75"/>
      <c r="B36" s="48" t="s">
        <v>45</v>
      </c>
      <c r="C36" s="51">
        <f>SUM(C6:C35)</f>
        <v>968.38</v>
      </c>
      <c r="D36" s="48" t="s">
        <v>46</v>
      </c>
      <c r="E36" s="51">
        <f>SUM(E6:E35)</f>
        <v>968.38000000000011</v>
      </c>
      <c r="F36" s="76"/>
    </row>
    <row r="37" spans="1:6" ht="26.1" customHeight="1">
      <c r="A37" s="68"/>
      <c r="B37" s="52" t="s">
        <v>47</v>
      </c>
      <c r="C37" s="53"/>
      <c r="D37" s="52" t="s">
        <v>48</v>
      </c>
      <c r="E37" s="53"/>
      <c r="F37" s="105"/>
    </row>
    <row r="38" spans="1:6" ht="26.1" customHeight="1">
      <c r="A38" s="106"/>
      <c r="B38" s="52" t="s">
        <v>49</v>
      </c>
      <c r="C38" s="53"/>
      <c r="D38" s="52" t="s">
        <v>50</v>
      </c>
      <c r="E38" s="53"/>
      <c r="F38" s="105"/>
    </row>
    <row r="39" spans="1:6" ht="26.1" customHeight="1">
      <c r="A39" s="106"/>
      <c r="B39" s="107"/>
      <c r="C39" s="107"/>
      <c r="D39" s="52" t="s">
        <v>51</v>
      </c>
      <c r="E39" s="53"/>
      <c r="F39" s="105"/>
    </row>
    <row r="40" spans="1:6" ht="26.1" customHeight="1">
      <c r="A40" s="108"/>
      <c r="B40" s="48" t="s">
        <v>52</v>
      </c>
      <c r="C40" s="51">
        <f>C36+C37+C38</f>
        <v>968.38</v>
      </c>
      <c r="D40" s="48" t="s">
        <v>53</v>
      </c>
      <c r="E40" s="51">
        <f>E36+E37+E39</f>
        <v>968.38000000000011</v>
      </c>
      <c r="F40" s="109"/>
    </row>
    <row r="41" spans="1:6" ht="9.75" customHeight="1">
      <c r="A41" s="95"/>
      <c r="B41" s="95"/>
      <c r="C41" s="110"/>
      <c r="D41" s="110"/>
      <c r="E41" s="95"/>
      <c r="F41" s="96"/>
    </row>
  </sheetData>
  <mergeCells count="4">
    <mergeCell ref="B2:E2"/>
    <mergeCell ref="B4:C4"/>
    <mergeCell ref="D4:E4"/>
    <mergeCell ref="A6:A35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3.5"/>
  <cols>
    <col min="1" max="1" width="1.5" style="64" customWidth="1"/>
    <col min="2" max="2" width="16.875" style="64" customWidth="1"/>
    <col min="3" max="3" width="31.75" style="64" customWidth="1"/>
    <col min="4" max="14" width="13" style="64" customWidth="1"/>
    <col min="15" max="15" width="1.5" style="64" customWidth="1"/>
    <col min="16" max="16" width="9.75" style="64" customWidth="1"/>
    <col min="17" max="16384" width="10" style="64"/>
  </cols>
  <sheetData>
    <row r="1" spans="1:15" ht="24.95" customHeight="1">
      <c r="A1" s="65"/>
      <c r="B1" s="43"/>
      <c r="C1" s="66"/>
      <c r="D1" s="99"/>
      <c r="E1" s="99"/>
      <c r="F1" s="99"/>
      <c r="G1" s="66"/>
      <c r="H1" s="66"/>
      <c r="I1" s="66"/>
      <c r="L1" s="66"/>
      <c r="M1" s="66"/>
      <c r="N1" s="67" t="s">
        <v>54</v>
      </c>
      <c r="O1" s="68"/>
    </row>
    <row r="2" spans="1:15" ht="22.9" customHeight="1">
      <c r="A2" s="65"/>
      <c r="B2" s="141" t="s">
        <v>55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68" t="s">
        <v>1</v>
      </c>
    </row>
    <row r="3" spans="1:15" ht="19.5" customHeight="1">
      <c r="A3" s="69"/>
      <c r="B3" s="142" t="s">
        <v>469</v>
      </c>
      <c r="C3" s="143"/>
      <c r="D3" s="69"/>
      <c r="E3" s="69"/>
      <c r="F3" s="88"/>
      <c r="G3" s="69"/>
      <c r="H3" s="88"/>
      <c r="I3" s="88"/>
      <c r="J3" s="88"/>
      <c r="K3" s="88"/>
      <c r="L3" s="88"/>
      <c r="M3" s="88"/>
      <c r="N3" s="70" t="s">
        <v>3</v>
      </c>
      <c r="O3" s="71"/>
    </row>
    <row r="4" spans="1:15" ht="24.4" customHeight="1">
      <c r="A4" s="72"/>
      <c r="B4" s="144" t="s">
        <v>6</v>
      </c>
      <c r="C4" s="144"/>
      <c r="D4" s="144" t="s">
        <v>56</v>
      </c>
      <c r="E4" s="144" t="s">
        <v>57</v>
      </c>
      <c r="F4" s="144" t="s">
        <v>58</v>
      </c>
      <c r="G4" s="144" t="s">
        <v>59</v>
      </c>
      <c r="H4" s="144" t="s">
        <v>60</v>
      </c>
      <c r="I4" s="144" t="s">
        <v>61</v>
      </c>
      <c r="J4" s="144" t="s">
        <v>62</v>
      </c>
      <c r="K4" s="144" t="s">
        <v>63</v>
      </c>
      <c r="L4" s="144" t="s">
        <v>64</v>
      </c>
      <c r="M4" s="144" t="s">
        <v>65</v>
      </c>
      <c r="N4" s="144" t="s">
        <v>66</v>
      </c>
      <c r="O4" s="74"/>
    </row>
    <row r="5" spans="1:15" ht="24.4" customHeight="1">
      <c r="A5" s="72"/>
      <c r="B5" s="144" t="s">
        <v>67</v>
      </c>
      <c r="C5" s="144" t="s">
        <v>68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74"/>
    </row>
    <row r="6" spans="1:15" ht="24.4" customHeight="1">
      <c r="A6" s="72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74"/>
    </row>
    <row r="7" spans="1:15" ht="27" customHeight="1">
      <c r="A7" s="75"/>
      <c r="B7" s="118" t="s">
        <v>464</v>
      </c>
      <c r="C7" s="48" t="s">
        <v>69</v>
      </c>
      <c r="D7" s="51">
        <v>968.38</v>
      </c>
      <c r="E7" s="51"/>
      <c r="F7" s="51">
        <v>968.38</v>
      </c>
      <c r="G7" s="51"/>
      <c r="H7" s="51"/>
      <c r="I7" s="51"/>
      <c r="J7" s="51"/>
      <c r="K7" s="51"/>
      <c r="L7" s="51"/>
      <c r="M7" s="51"/>
      <c r="N7" s="51"/>
      <c r="O7" s="76"/>
    </row>
    <row r="8" spans="1:15" ht="27" customHeight="1">
      <c r="A8" s="75"/>
      <c r="B8" s="118" t="s">
        <v>225</v>
      </c>
      <c r="C8" s="119" t="s">
        <v>226</v>
      </c>
      <c r="D8" s="51">
        <v>968.38</v>
      </c>
      <c r="E8" s="51"/>
      <c r="F8" s="51">
        <v>968.38</v>
      </c>
      <c r="G8" s="51"/>
      <c r="H8" s="51"/>
      <c r="I8" s="51"/>
      <c r="J8" s="51"/>
      <c r="K8" s="51"/>
      <c r="L8" s="51"/>
      <c r="M8" s="51"/>
      <c r="N8" s="51"/>
      <c r="O8" s="76"/>
    </row>
    <row r="9" spans="1:15" ht="27" customHeight="1">
      <c r="A9" s="75"/>
      <c r="B9" s="116"/>
      <c r="C9" s="48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76"/>
    </row>
    <row r="10" spans="1:15" ht="27" customHeight="1">
      <c r="A10" s="75"/>
      <c r="B10" s="116"/>
      <c r="C10" s="48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76"/>
    </row>
    <row r="11" spans="1:15" ht="27" customHeight="1">
      <c r="A11" s="75"/>
      <c r="B11" s="116"/>
      <c r="C11" s="48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76"/>
    </row>
    <row r="12" spans="1:15" ht="27" customHeight="1">
      <c r="A12" s="75"/>
      <c r="B12" s="116"/>
      <c r="C12" s="48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76"/>
    </row>
    <row r="13" spans="1:15" ht="27" customHeight="1">
      <c r="A13" s="75"/>
      <c r="B13" s="116"/>
      <c r="C13" s="48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76"/>
    </row>
    <row r="14" spans="1:15" ht="27" customHeight="1">
      <c r="A14" s="75"/>
      <c r="B14" s="116"/>
      <c r="C14" s="48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76"/>
    </row>
    <row r="15" spans="1:15" ht="27" customHeight="1">
      <c r="A15" s="75"/>
      <c r="B15" s="116"/>
      <c r="C15" s="48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76"/>
    </row>
    <row r="16" spans="1:15" ht="27" customHeight="1">
      <c r="A16" s="75"/>
      <c r="B16" s="116"/>
      <c r="C16" s="48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76"/>
    </row>
    <row r="17" spans="1:15" ht="27" customHeight="1">
      <c r="A17" s="75"/>
      <c r="B17" s="116"/>
      <c r="C17" s="48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76"/>
    </row>
    <row r="18" spans="1:15" ht="27" customHeight="1">
      <c r="A18" s="75"/>
      <c r="B18" s="116"/>
      <c r="C18" s="48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76"/>
    </row>
    <row r="19" spans="1:15" ht="27" customHeight="1">
      <c r="A19" s="75"/>
      <c r="B19" s="116"/>
      <c r="C19" s="48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76"/>
    </row>
    <row r="20" spans="1:15" ht="27" customHeight="1">
      <c r="A20" s="75"/>
      <c r="B20" s="116"/>
      <c r="C20" s="48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76"/>
    </row>
    <row r="21" spans="1:15" ht="27" customHeight="1">
      <c r="A21" s="72"/>
      <c r="B21" s="117"/>
      <c r="C21" s="52" t="s">
        <v>20</v>
      </c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73"/>
    </row>
    <row r="22" spans="1:15" ht="27" customHeight="1">
      <c r="A22" s="72"/>
      <c r="B22" s="117"/>
      <c r="C22" s="52" t="s">
        <v>20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73"/>
    </row>
    <row r="23" spans="1:15" ht="9.75" customHeight="1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8"/>
      <c r="O23" s="79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64" customWidth="1"/>
    <col min="2" max="4" width="6.125" style="64" customWidth="1"/>
    <col min="5" max="5" width="16.875" style="64" customWidth="1"/>
    <col min="6" max="6" width="41" style="64" customWidth="1"/>
    <col min="7" max="10" width="16.375" style="64" customWidth="1"/>
    <col min="11" max="11" width="22.875" style="64" customWidth="1"/>
    <col min="12" max="12" width="1.5" style="64" customWidth="1"/>
    <col min="13" max="14" width="9.75" style="64" customWidth="1"/>
    <col min="15" max="16384" width="10" style="64"/>
  </cols>
  <sheetData>
    <row r="1" spans="1:12" ht="24.95" customHeight="1">
      <c r="A1" s="65"/>
      <c r="B1" s="43"/>
      <c r="C1" s="43"/>
      <c r="D1" s="43"/>
      <c r="E1" s="66"/>
      <c r="F1" s="66"/>
      <c r="G1" s="99"/>
      <c r="H1" s="99"/>
      <c r="I1" s="99"/>
      <c r="J1" s="99"/>
      <c r="K1" s="67" t="s">
        <v>70</v>
      </c>
      <c r="L1" s="68"/>
    </row>
    <row r="2" spans="1:12" ht="22.9" customHeight="1">
      <c r="A2" s="65"/>
      <c r="B2" s="141" t="s">
        <v>71</v>
      </c>
      <c r="C2" s="141"/>
      <c r="D2" s="141"/>
      <c r="E2" s="141"/>
      <c r="F2" s="141"/>
      <c r="G2" s="141"/>
      <c r="H2" s="141"/>
      <c r="I2" s="141"/>
      <c r="J2" s="141"/>
      <c r="K2" s="141"/>
      <c r="L2" s="68" t="s">
        <v>1</v>
      </c>
    </row>
    <row r="3" spans="1:12" ht="19.5" customHeight="1">
      <c r="A3" s="69"/>
      <c r="B3" s="142" t="s">
        <v>469</v>
      </c>
      <c r="C3" s="143"/>
      <c r="D3" s="143"/>
      <c r="E3" s="143"/>
      <c r="F3" s="143"/>
      <c r="G3" s="69"/>
      <c r="H3" s="69"/>
      <c r="I3" s="88"/>
      <c r="J3" s="88"/>
      <c r="K3" s="70" t="s">
        <v>3</v>
      </c>
      <c r="L3" s="71"/>
    </row>
    <row r="4" spans="1:12" ht="24.4" customHeight="1">
      <c r="A4" s="68"/>
      <c r="B4" s="139" t="s">
        <v>6</v>
      </c>
      <c r="C4" s="139"/>
      <c r="D4" s="139"/>
      <c r="E4" s="139"/>
      <c r="F4" s="139"/>
      <c r="G4" s="139" t="s">
        <v>56</v>
      </c>
      <c r="H4" s="139" t="s">
        <v>72</v>
      </c>
      <c r="I4" s="139" t="s">
        <v>73</v>
      </c>
      <c r="J4" s="139" t="s">
        <v>74</v>
      </c>
      <c r="K4" s="139" t="s">
        <v>75</v>
      </c>
      <c r="L4" s="73"/>
    </row>
    <row r="5" spans="1:12" ht="24.4" customHeight="1">
      <c r="A5" s="72"/>
      <c r="B5" s="139" t="s">
        <v>76</v>
      </c>
      <c r="C5" s="139"/>
      <c r="D5" s="139"/>
      <c r="E5" s="139" t="s">
        <v>67</v>
      </c>
      <c r="F5" s="139" t="s">
        <v>68</v>
      </c>
      <c r="G5" s="139"/>
      <c r="H5" s="139"/>
      <c r="I5" s="139"/>
      <c r="J5" s="139"/>
      <c r="K5" s="139"/>
      <c r="L5" s="73"/>
    </row>
    <row r="6" spans="1:12" ht="24.4" customHeight="1">
      <c r="A6" s="72"/>
      <c r="B6" s="48" t="s">
        <v>77</v>
      </c>
      <c r="C6" s="48" t="s">
        <v>78</v>
      </c>
      <c r="D6" s="48" t="s">
        <v>79</v>
      </c>
      <c r="E6" s="139"/>
      <c r="F6" s="139"/>
      <c r="G6" s="139"/>
      <c r="H6" s="139"/>
      <c r="I6" s="139"/>
      <c r="J6" s="139"/>
      <c r="K6" s="139"/>
      <c r="L6" s="74"/>
    </row>
    <row r="7" spans="1:12" ht="27" customHeight="1">
      <c r="A7" s="75"/>
      <c r="B7" s="48"/>
      <c r="C7" s="48"/>
      <c r="D7" s="48"/>
      <c r="E7" s="118" t="s">
        <v>225</v>
      </c>
      <c r="F7" s="48" t="s">
        <v>69</v>
      </c>
      <c r="G7" s="51">
        <f>H7+I7</f>
        <v>968.38</v>
      </c>
      <c r="H7" s="51">
        <f>H8+H14+H19+H24</f>
        <v>434.17999999999995</v>
      </c>
      <c r="I7" s="51">
        <f>I8</f>
        <v>534.20000000000005</v>
      </c>
      <c r="J7" s="51"/>
      <c r="K7" s="51"/>
      <c r="L7" s="76"/>
    </row>
    <row r="8" spans="1:12" ht="27" customHeight="1">
      <c r="A8" s="75"/>
      <c r="B8" s="118" t="s">
        <v>227</v>
      </c>
      <c r="C8" s="116"/>
      <c r="D8" s="116"/>
      <c r="E8" s="118" t="s">
        <v>225</v>
      </c>
      <c r="F8" s="119" t="s">
        <v>228</v>
      </c>
      <c r="G8" s="51">
        <v>873.83</v>
      </c>
      <c r="H8" s="51">
        <v>339.63</v>
      </c>
      <c r="I8" s="51">
        <v>534.20000000000005</v>
      </c>
      <c r="J8" s="51"/>
      <c r="K8" s="51"/>
      <c r="L8" s="76"/>
    </row>
    <row r="9" spans="1:12" ht="27" customHeight="1">
      <c r="A9" s="75"/>
      <c r="B9" s="118" t="s">
        <v>227</v>
      </c>
      <c r="C9" s="118" t="s">
        <v>229</v>
      </c>
      <c r="D9" s="116"/>
      <c r="E9" s="118" t="s">
        <v>225</v>
      </c>
      <c r="F9" s="119" t="s">
        <v>230</v>
      </c>
      <c r="G9" s="51">
        <f>G10+G11+G12+G13</f>
        <v>873.82999999999993</v>
      </c>
      <c r="H9" s="51">
        <f>H10+H12</f>
        <v>339.63</v>
      </c>
      <c r="I9" s="51">
        <f>I10+I11+I13</f>
        <v>534.20000000000005</v>
      </c>
      <c r="J9" s="51"/>
      <c r="K9" s="51"/>
      <c r="L9" s="76"/>
    </row>
    <row r="10" spans="1:12" ht="27" customHeight="1">
      <c r="A10" s="75"/>
      <c r="B10" s="118" t="s">
        <v>227</v>
      </c>
      <c r="C10" s="118" t="s">
        <v>229</v>
      </c>
      <c r="D10" s="118" t="s">
        <v>231</v>
      </c>
      <c r="E10" s="118" t="s">
        <v>225</v>
      </c>
      <c r="F10" s="119" t="s">
        <v>232</v>
      </c>
      <c r="G10" s="51">
        <f>H10+I10</f>
        <v>141.88</v>
      </c>
      <c r="H10" s="51">
        <v>126.88</v>
      </c>
      <c r="I10" s="51">
        <v>15</v>
      </c>
      <c r="J10" s="51"/>
      <c r="K10" s="51"/>
      <c r="L10" s="76"/>
    </row>
    <row r="11" spans="1:12" ht="27" customHeight="1">
      <c r="A11" s="75"/>
      <c r="B11" s="118" t="s">
        <v>227</v>
      </c>
      <c r="C11" s="118" t="s">
        <v>229</v>
      </c>
      <c r="D11" s="118" t="s">
        <v>233</v>
      </c>
      <c r="E11" s="118" t="s">
        <v>225</v>
      </c>
      <c r="F11" s="119" t="s">
        <v>234</v>
      </c>
      <c r="G11" s="51">
        <v>10</v>
      </c>
      <c r="H11" s="51"/>
      <c r="I11" s="51">
        <v>10</v>
      </c>
      <c r="J11" s="51"/>
      <c r="K11" s="51"/>
      <c r="L11" s="76"/>
    </row>
    <row r="12" spans="1:12" ht="27" customHeight="1">
      <c r="A12" s="75"/>
      <c r="B12" s="118" t="s">
        <v>227</v>
      </c>
      <c r="C12" s="118" t="s">
        <v>229</v>
      </c>
      <c r="D12" s="118" t="s">
        <v>235</v>
      </c>
      <c r="E12" s="118" t="s">
        <v>225</v>
      </c>
      <c r="F12" s="119" t="s">
        <v>236</v>
      </c>
      <c r="G12" s="51">
        <v>212.75</v>
      </c>
      <c r="H12" s="51">
        <v>212.75</v>
      </c>
      <c r="I12" s="51"/>
      <c r="J12" s="51"/>
      <c r="K12" s="51"/>
      <c r="L12" s="76"/>
    </row>
    <row r="13" spans="1:12" ht="27" customHeight="1">
      <c r="A13" s="75"/>
      <c r="B13" s="118" t="s">
        <v>227</v>
      </c>
      <c r="C13" s="118" t="s">
        <v>229</v>
      </c>
      <c r="D13" s="118" t="s">
        <v>237</v>
      </c>
      <c r="E13" s="118" t="s">
        <v>225</v>
      </c>
      <c r="F13" s="119" t="s">
        <v>238</v>
      </c>
      <c r="G13" s="51">
        <v>509.2</v>
      </c>
      <c r="H13" s="51"/>
      <c r="I13" s="51">
        <v>509.2</v>
      </c>
      <c r="J13" s="51"/>
      <c r="K13" s="51"/>
      <c r="L13" s="76"/>
    </row>
    <row r="14" spans="1:12" ht="27" customHeight="1">
      <c r="A14" s="75"/>
      <c r="B14" s="118" t="s">
        <v>239</v>
      </c>
      <c r="C14" s="116"/>
      <c r="D14" s="116"/>
      <c r="E14" s="118" t="s">
        <v>225</v>
      </c>
      <c r="F14" s="119" t="s">
        <v>240</v>
      </c>
      <c r="G14" s="51">
        <v>35.32</v>
      </c>
      <c r="H14" s="51">
        <v>35.32</v>
      </c>
      <c r="I14" s="51"/>
      <c r="J14" s="51"/>
      <c r="K14" s="51"/>
      <c r="L14" s="76"/>
    </row>
    <row r="15" spans="1:12" ht="27" customHeight="1">
      <c r="A15" s="75"/>
      <c r="B15" s="118" t="s">
        <v>239</v>
      </c>
      <c r="C15" s="118" t="s">
        <v>241</v>
      </c>
      <c r="D15" s="116"/>
      <c r="E15" s="118" t="s">
        <v>225</v>
      </c>
      <c r="F15" s="119" t="s">
        <v>242</v>
      </c>
      <c r="G15" s="51">
        <v>35.32</v>
      </c>
      <c r="H15" s="51">
        <f>H16+H17+H18</f>
        <v>35.32</v>
      </c>
      <c r="I15" s="51"/>
      <c r="J15" s="51"/>
      <c r="K15" s="51"/>
      <c r="L15" s="76"/>
    </row>
    <row r="16" spans="1:12" ht="27" customHeight="1">
      <c r="A16" s="75"/>
      <c r="B16" s="118" t="s">
        <v>239</v>
      </c>
      <c r="C16" s="118" t="s">
        <v>241</v>
      </c>
      <c r="D16" s="118" t="s">
        <v>243</v>
      </c>
      <c r="E16" s="118" t="s">
        <v>225</v>
      </c>
      <c r="F16" s="119" t="s">
        <v>244</v>
      </c>
      <c r="G16" s="51">
        <v>0.04</v>
      </c>
      <c r="H16" s="51">
        <v>0.04</v>
      </c>
      <c r="I16" s="51"/>
      <c r="J16" s="51"/>
      <c r="K16" s="51"/>
      <c r="L16" s="76"/>
    </row>
    <row r="17" spans="1:12" ht="27" customHeight="1">
      <c r="A17" s="75"/>
      <c r="B17" s="118" t="s">
        <v>239</v>
      </c>
      <c r="C17" s="118" t="s">
        <v>241</v>
      </c>
      <c r="D17" s="118" t="s">
        <v>241</v>
      </c>
      <c r="E17" s="118" t="s">
        <v>225</v>
      </c>
      <c r="F17" s="119" t="s">
        <v>245</v>
      </c>
      <c r="G17" s="51">
        <v>30.71</v>
      </c>
      <c r="H17" s="51">
        <v>30.71</v>
      </c>
      <c r="I17" s="51"/>
      <c r="J17" s="51"/>
      <c r="K17" s="51"/>
      <c r="L17" s="76"/>
    </row>
    <row r="18" spans="1:12" ht="27" customHeight="1">
      <c r="A18" s="75"/>
      <c r="B18" s="118" t="s">
        <v>239</v>
      </c>
      <c r="C18" s="118" t="s">
        <v>241</v>
      </c>
      <c r="D18" s="118" t="s">
        <v>246</v>
      </c>
      <c r="E18" s="118" t="s">
        <v>225</v>
      </c>
      <c r="F18" s="119" t="s">
        <v>247</v>
      </c>
      <c r="G18" s="51">
        <v>4.57</v>
      </c>
      <c r="H18" s="51">
        <v>4.57</v>
      </c>
      <c r="I18" s="51"/>
      <c r="J18" s="51"/>
      <c r="K18" s="51"/>
      <c r="L18" s="76"/>
    </row>
    <row r="19" spans="1:12" ht="27" customHeight="1">
      <c r="A19" s="75"/>
      <c r="B19" s="118" t="s">
        <v>248</v>
      </c>
      <c r="C19" s="116"/>
      <c r="D19" s="116"/>
      <c r="E19" s="118" t="s">
        <v>225</v>
      </c>
      <c r="F19" s="119" t="s">
        <v>249</v>
      </c>
      <c r="G19" s="120">
        <v>25.51</v>
      </c>
      <c r="H19" s="120">
        <v>25.51</v>
      </c>
      <c r="I19" s="120"/>
      <c r="J19" s="51"/>
      <c r="K19" s="51"/>
      <c r="L19" s="76"/>
    </row>
    <row r="20" spans="1:12" ht="27" customHeight="1">
      <c r="A20" s="72"/>
      <c r="B20" s="118" t="s">
        <v>251</v>
      </c>
      <c r="C20" s="118" t="s">
        <v>252</v>
      </c>
      <c r="D20" s="118"/>
      <c r="E20" s="118" t="s">
        <v>225</v>
      </c>
      <c r="F20" s="119" t="s">
        <v>250</v>
      </c>
      <c r="G20" s="120">
        <v>25.51</v>
      </c>
      <c r="H20" s="120">
        <f>H21+H22+H23</f>
        <v>25.509999999999998</v>
      </c>
      <c r="I20" s="120"/>
      <c r="J20" s="53"/>
      <c r="K20" s="53"/>
      <c r="L20" s="73"/>
    </row>
    <row r="21" spans="1:12" ht="27" customHeight="1">
      <c r="A21" s="72"/>
      <c r="B21" s="118" t="s">
        <v>251</v>
      </c>
      <c r="C21" s="118" t="s">
        <v>252</v>
      </c>
      <c r="D21" s="118" t="s">
        <v>253</v>
      </c>
      <c r="E21" s="118" t="s">
        <v>225</v>
      </c>
      <c r="F21" s="119" t="s">
        <v>254</v>
      </c>
      <c r="G21" s="120">
        <v>9.85</v>
      </c>
      <c r="H21" s="120">
        <v>9.85</v>
      </c>
      <c r="I21" s="120"/>
      <c r="J21" s="53"/>
      <c r="K21" s="53"/>
      <c r="L21" s="73"/>
    </row>
    <row r="22" spans="1:12" ht="27" customHeight="1">
      <c r="A22" s="72"/>
      <c r="B22" s="118" t="s">
        <v>251</v>
      </c>
      <c r="C22" s="118" t="s">
        <v>252</v>
      </c>
      <c r="D22" s="118" t="s">
        <v>255</v>
      </c>
      <c r="E22" s="118" t="s">
        <v>225</v>
      </c>
      <c r="F22" s="119" t="s">
        <v>256</v>
      </c>
      <c r="G22" s="120">
        <v>13.98</v>
      </c>
      <c r="H22" s="120">
        <v>13.98</v>
      </c>
      <c r="I22" s="120"/>
      <c r="J22" s="53"/>
      <c r="K22" s="53"/>
      <c r="L22" s="73"/>
    </row>
    <row r="23" spans="1:12" ht="27" customHeight="1">
      <c r="A23" s="72"/>
      <c r="B23" s="118" t="s">
        <v>251</v>
      </c>
      <c r="C23" s="118" t="s">
        <v>252</v>
      </c>
      <c r="D23" s="118" t="s">
        <v>257</v>
      </c>
      <c r="E23" s="118" t="s">
        <v>225</v>
      </c>
      <c r="F23" s="119" t="s">
        <v>258</v>
      </c>
      <c r="G23" s="120">
        <v>1.68</v>
      </c>
      <c r="H23" s="120">
        <v>1.68</v>
      </c>
      <c r="I23" s="120"/>
      <c r="J23" s="53"/>
      <c r="K23" s="53"/>
      <c r="L23" s="73"/>
    </row>
    <row r="24" spans="1:12" ht="27" customHeight="1">
      <c r="A24" s="72"/>
      <c r="B24" s="118" t="s">
        <v>259</v>
      </c>
      <c r="C24" s="118"/>
      <c r="D24" s="118"/>
      <c r="E24" s="118" t="s">
        <v>225</v>
      </c>
      <c r="F24" s="119" t="s">
        <v>260</v>
      </c>
      <c r="G24" s="120">
        <v>33.72</v>
      </c>
      <c r="H24" s="120">
        <v>33.72</v>
      </c>
      <c r="I24" s="120"/>
      <c r="J24" s="53"/>
      <c r="K24" s="53"/>
      <c r="L24" s="73"/>
    </row>
    <row r="25" spans="1:12" ht="27" customHeight="1">
      <c r="A25" s="72"/>
      <c r="B25" s="118" t="s">
        <v>259</v>
      </c>
      <c r="C25" s="118" t="s">
        <v>255</v>
      </c>
      <c r="D25" s="118"/>
      <c r="E25" s="118" t="s">
        <v>225</v>
      </c>
      <c r="F25" s="119" t="s">
        <v>261</v>
      </c>
      <c r="G25" s="120">
        <v>33.72</v>
      </c>
      <c r="H25" s="120">
        <v>33.72</v>
      </c>
      <c r="I25" s="120"/>
      <c r="J25" s="53"/>
      <c r="K25" s="53"/>
      <c r="L25" s="73"/>
    </row>
    <row r="26" spans="1:12" ht="27" customHeight="1">
      <c r="A26" s="72"/>
      <c r="B26" s="118" t="s">
        <v>259</v>
      </c>
      <c r="C26" s="118" t="s">
        <v>255</v>
      </c>
      <c r="D26" s="118" t="s">
        <v>253</v>
      </c>
      <c r="E26" s="118" t="s">
        <v>225</v>
      </c>
      <c r="F26" s="119" t="s">
        <v>262</v>
      </c>
      <c r="G26" s="120">
        <v>33.72</v>
      </c>
      <c r="H26" s="120">
        <v>33.72</v>
      </c>
      <c r="I26" s="120"/>
      <c r="J26" s="53"/>
      <c r="K26" s="53"/>
      <c r="L26" s="73"/>
    </row>
    <row r="27" spans="1:12" ht="9.75" customHeight="1">
      <c r="A27" s="77"/>
      <c r="B27" s="78"/>
      <c r="C27" s="78"/>
      <c r="D27" s="78"/>
      <c r="E27" s="78"/>
      <c r="F27" s="77"/>
      <c r="G27" s="77"/>
      <c r="H27" s="77"/>
      <c r="I27" s="77"/>
      <c r="J27" s="78"/>
      <c r="K27" s="78"/>
      <c r="L27" s="7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3.5"/>
  <cols>
    <col min="1" max="1" width="1.5" style="64" customWidth="1"/>
    <col min="2" max="2" width="29.625" style="64" customWidth="1"/>
    <col min="3" max="3" width="11.625" style="64" customWidth="1"/>
    <col min="4" max="4" width="29.625" style="64" customWidth="1"/>
    <col min="5" max="5" width="11.625" style="64" customWidth="1"/>
    <col min="6" max="6" width="13.125" style="64" customWidth="1"/>
    <col min="7" max="8" width="11.25" style="64" customWidth="1"/>
    <col min="9" max="9" width="1.5" style="64" customWidth="1"/>
    <col min="10" max="12" width="9.75" style="64" customWidth="1"/>
    <col min="13" max="16384" width="10" style="64"/>
  </cols>
  <sheetData>
    <row r="1" spans="1:9" ht="24.95" customHeight="1">
      <c r="A1" s="91"/>
      <c r="B1" s="43"/>
      <c r="C1" s="92"/>
      <c r="D1" s="92"/>
      <c r="H1" s="93" t="s">
        <v>81</v>
      </c>
      <c r="I1" s="85" t="s">
        <v>1</v>
      </c>
    </row>
    <row r="2" spans="1:9" ht="22.9" customHeight="1">
      <c r="A2" s="94"/>
      <c r="B2" s="138" t="s">
        <v>82</v>
      </c>
      <c r="C2" s="138"/>
      <c r="D2" s="138"/>
      <c r="E2" s="138"/>
      <c r="F2" s="145"/>
      <c r="G2" s="145"/>
      <c r="H2" s="145"/>
      <c r="I2" s="96"/>
    </row>
    <row r="3" spans="1:9" ht="19.5" customHeight="1">
      <c r="A3" s="94"/>
      <c r="B3" s="142" t="s">
        <v>469</v>
      </c>
      <c r="C3" s="143"/>
      <c r="D3" s="66"/>
      <c r="F3" s="146" t="s">
        <v>3</v>
      </c>
      <c r="G3" s="146"/>
      <c r="H3" s="146"/>
      <c r="I3" s="97"/>
    </row>
    <row r="4" spans="1:9" ht="30" customHeight="1">
      <c r="A4" s="94"/>
      <c r="B4" s="139" t="s">
        <v>4</v>
      </c>
      <c r="C4" s="139"/>
      <c r="D4" s="139" t="s">
        <v>5</v>
      </c>
      <c r="E4" s="139"/>
      <c r="F4" s="139"/>
      <c r="G4" s="139"/>
      <c r="H4" s="139"/>
      <c r="I4" s="98"/>
    </row>
    <row r="5" spans="1:9" ht="30" customHeight="1">
      <c r="A5" s="94"/>
      <c r="B5" s="48" t="s">
        <v>6</v>
      </c>
      <c r="C5" s="48" t="s">
        <v>7</v>
      </c>
      <c r="D5" s="48" t="s">
        <v>6</v>
      </c>
      <c r="E5" s="48" t="s">
        <v>56</v>
      </c>
      <c r="F5" s="63" t="s">
        <v>83</v>
      </c>
      <c r="G5" s="63" t="s">
        <v>84</v>
      </c>
      <c r="H5" s="63" t="s">
        <v>85</v>
      </c>
      <c r="I5" s="85"/>
    </row>
    <row r="6" spans="1:9" ht="30" customHeight="1">
      <c r="A6" s="68"/>
      <c r="B6" s="52" t="s">
        <v>86</v>
      </c>
      <c r="C6" s="53">
        <v>968.38</v>
      </c>
      <c r="D6" s="52" t="s">
        <v>87</v>
      </c>
      <c r="E6" s="53">
        <v>968.38</v>
      </c>
      <c r="F6" s="53">
        <f>F7+F14+F16+F22+F26</f>
        <v>968.38000000000011</v>
      </c>
      <c r="G6" s="53"/>
      <c r="H6" s="53"/>
      <c r="I6" s="74"/>
    </row>
    <row r="7" spans="1:9" ht="30" customHeight="1">
      <c r="A7" s="140"/>
      <c r="B7" s="52" t="s">
        <v>88</v>
      </c>
      <c r="C7" s="53">
        <v>968.38</v>
      </c>
      <c r="D7" s="52" t="s">
        <v>89</v>
      </c>
      <c r="E7" s="53">
        <v>873.83</v>
      </c>
      <c r="F7" s="53">
        <v>873.83</v>
      </c>
      <c r="G7" s="53"/>
      <c r="H7" s="53"/>
      <c r="I7" s="74"/>
    </row>
    <row r="8" spans="1:9" ht="30" customHeight="1">
      <c r="A8" s="140"/>
      <c r="B8" s="52" t="s">
        <v>90</v>
      </c>
      <c r="C8" s="53"/>
      <c r="D8" s="52" t="s">
        <v>91</v>
      </c>
      <c r="E8" s="53"/>
      <c r="F8" s="53"/>
      <c r="G8" s="53"/>
      <c r="H8" s="53"/>
      <c r="I8" s="74"/>
    </row>
    <row r="9" spans="1:9" ht="30" customHeight="1">
      <c r="A9" s="140"/>
      <c r="B9" s="52" t="s">
        <v>92</v>
      </c>
      <c r="C9" s="53"/>
      <c r="D9" s="52" t="s">
        <v>93</v>
      </c>
      <c r="E9" s="53"/>
      <c r="F9" s="53"/>
      <c r="G9" s="53"/>
      <c r="H9" s="53"/>
      <c r="I9" s="74"/>
    </row>
    <row r="10" spans="1:9" ht="30" customHeight="1">
      <c r="A10" s="68"/>
      <c r="B10" s="52" t="s">
        <v>94</v>
      </c>
      <c r="C10" s="53"/>
      <c r="D10" s="52" t="s">
        <v>95</v>
      </c>
      <c r="E10" s="53"/>
      <c r="F10" s="53"/>
      <c r="G10" s="53"/>
      <c r="H10" s="53"/>
      <c r="I10" s="74"/>
    </row>
    <row r="11" spans="1:9" ht="30" customHeight="1">
      <c r="A11" s="140"/>
      <c r="B11" s="52" t="s">
        <v>88</v>
      </c>
      <c r="C11" s="53"/>
      <c r="D11" s="52" t="s">
        <v>96</v>
      </c>
      <c r="E11" s="53"/>
      <c r="F11" s="53"/>
      <c r="G11" s="53"/>
      <c r="H11" s="53"/>
      <c r="I11" s="74"/>
    </row>
    <row r="12" spans="1:9" ht="30" customHeight="1">
      <c r="A12" s="140"/>
      <c r="B12" s="52" t="s">
        <v>90</v>
      </c>
      <c r="C12" s="53"/>
      <c r="D12" s="52" t="s">
        <v>97</v>
      </c>
      <c r="E12" s="53"/>
      <c r="F12" s="53"/>
      <c r="G12" s="53"/>
      <c r="H12" s="53"/>
      <c r="I12" s="74"/>
    </row>
    <row r="13" spans="1:9" ht="30" customHeight="1">
      <c r="A13" s="140"/>
      <c r="B13" s="52" t="s">
        <v>92</v>
      </c>
      <c r="C13" s="53"/>
      <c r="D13" s="52" t="s">
        <v>98</v>
      </c>
      <c r="E13" s="53"/>
      <c r="F13" s="53"/>
      <c r="G13" s="53"/>
      <c r="H13" s="53"/>
      <c r="I13" s="74"/>
    </row>
    <row r="14" spans="1:9" ht="30" customHeight="1">
      <c r="A14" s="140"/>
      <c r="B14" s="52" t="s">
        <v>80</v>
      </c>
      <c r="C14" s="53"/>
      <c r="D14" s="52" t="s">
        <v>99</v>
      </c>
      <c r="E14" s="53">
        <v>35.32</v>
      </c>
      <c r="F14" s="53">
        <v>35.32</v>
      </c>
      <c r="G14" s="53"/>
      <c r="H14" s="53"/>
      <c r="I14" s="74"/>
    </row>
    <row r="15" spans="1:9" ht="30" customHeight="1">
      <c r="A15" s="140"/>
      <c r="B15" s="52" t="s">
        <v>80</v>
      </c>
      <c r="C15" s="53"/>
      <c r="D15" s="52" t="s">
        <v>100</v>
      </c>
      <c r="E15" s="53"/>
      <c r="F15" s="53"/>
      <c r="G15" s="53"/>
      <c r="H15" s="53"/>
      <c r="I15" s="74"/>
    </row>
    <row r="16" spans="1:9" ht="30" customHeight="1">
      <c r="A16" s="140"/>
      <c r="B16" s="52" t="s">
        <v>80</v>
      </c>
      <c r="C16" s="53"/>
      <c r="D16" s="52" t="s">
        <v>101</v>
      </c>
      <c r="E16" s="53">
        <v>25.51</v>
      </c>
      <c r="F16" s="53">
        <v>25.51</v>
      </c>
      <c r="G16" s="53"/>
      <c r="H16" s="53"/>
      <c r="I16" s="74"/>
    </row>
    <row r="17" spans="1:9" ht="30" customHeight="1">
      <c r="A17" s="140"/>
      <c r="B17" s="52" t="s">
        <v>80</v>
      </c>
      <c r="C17" s="53"/>
      <c r="D17" s="52" t="s">
        <v>102</v>
      </c>
      <c r="E17" s="53"/>
      <c r="F17" s="53"/>
      <c r="G17" s="53"/>
      <c r="H17" s="53"/>
      <c r="I17" s="74"/>
    </row>
    <row r="18" spans="1:9" ht="30" customHeight="1">
      <c r="A18" s="140"/>
      <c r="B18" s="52" t="s">
        <v>80</v>
      </c>
      <c r="C18" s="53"/>
      <c r="D18" s="52" t="s">
        <v>103</v>
      </c>
      <c r="E18" s="53"/>
      <c r="F18" s="53"/>
      <c r="G18" s="53"/>
      <c r="H18" s="53"/>
      <c r="I18" s="74"/>
    </row>
    <row r="19" spans="1:9" ht="30" customHeight="1">
      <c r="A19" s="140"/>
      <c r="B19" s="52" t="s">
        <v>80</v>
      </c>
      <c r="C19" s="53"/>
      <c r="D19" s="52" t="s">
        <v>104</v>
      </c>
      <c r="E19" s="53"/>
      <c r="F19" s="53"/>
      <c r="G19" s="53"/>
      <c r="H19" s="53"/>
      <c r="I19" s="74"/>
    </row>
    <row r="20" spans="1:9" ht="30" customHeight="1">
      <c r="A20" s="140"/>
      <c r="B20" s="52" t="s">
        <v>80</v>
      </c>
      <c r="C20" s="53"/>
      <c r="D20" s="52" t="s">
        <v>105</v>
      </c>
      <c r="E20" s="53"/>
      <c r="F20" s="53"/>
      <c r="G20" s="53"/>
      <c r="H20" s="53"/>
      <c r="I20" s="74"/>
    </row>
    <row r="21" spans="1:9" ht="30" customHeight="1">
      <c r="A21" s="140"/>
      <c r="B21" s="52" t="s">
        <v>80</v>
      </c>
      <c r="C21" s="53"/>
      <c r="D21" s="52" t="s">
        <v>106</v>
      </c>
      <c r="E21" s="53"/>
      <c r="F21" s="53"/>
      <c r="G21" s="53"/>
      <c r="H21" s="53"/>
      <c r="I21" s="74"/>
    </row>
    <row r="22" spans="1:9" ht="30" customHeight="1">
      <c r="A22" s="140"/>
      <c r="B22" s="52" t="s">
        <v>80</v>
      </c>
      <c r="C22" s="53"/>
      <c r="D22" s="52" t="s">
        <v>107</v>
      </c>
      <c r="E22" s="53"/>
      <c r="F22" s="53"/>
      <c r="G22" s="53"/>
      <c r="H22" s="53"/>
      <c r="I22" s="74"/>
    </row>
    <row r="23" spans="1:9" ht="30" customHeight="1">
      <c r="A23" s="140"/>
      <c r="B23" s="52" t="s">
        <v>80</v>
      </c>
      <c r="C23" s="53"/>
      <c r="D23" s="52" t="s">
        <v>108</v>
      </c>
      <c r="E23" s="53"/>
      <c r="F23" s="53"/>
      <c r="G23" s="53"/>
      <c r="H23" s="53"/>
      <c r="I23" s="74"/>
    </row>
    <row r="24" spans="1:9" ht="30" customHeight="1">
      <c r="A24" s="140"/>
      <c r="B24" s="52" t="s">
        <v>80</v>
      </c>
      <c r="C24" s="53"/>
      <c r="D24" s="52" t="s">
        <v>109</v>
      </c>
      <c r="E24" s="53"/>
      <c r="F24" s="53"/>
      <c r="G24" s="53"/>
      <c r="H24" s="53"/>
      <c r="I24" s="74"/>
    </row>
    <row r="25" spans="1:9" ht="30" customHeight="1">
      <c r="A25" s="140"/>
      <c r="B25" s="52" t="s">
        <v>80</v>
      </c>
      <c r="C25" s="53"/>
      <c r="D25" s="52" t="s">
        <v>110</v>
      </c>
      <c r="E25" s="53"/>
      <c r="F25" s="53"/>
      <c r="G25" s="53"/>
      <c r="H25" s="53"/>
      <c r="I25" s="74"/>
    </row>
    <row r="26" spans="1:9" ht="30" customHeight="1">
      <c r="A26" s="140"/>
      <c r="B26" s="52" t="s">
        <v>80</v>
      </c>
      <c r="C26" s="53"/>
      <c r="D26" s="52" t="s">
        <v>111</v>
      </c>
      <c r="E26" s="53">
        <v>33.72</v>
      </c>
      <c r="F26" s="53">
        <v>33.72</v>
      </c>
      <c r="G26" s="53"/>
      <c r="H26" s="53"/>
      <c r="I26" s="74"/>
    </row>
    <row r="27" spans="1:9" ht="30" customHeight="1">
      <c r="A27" s="140"/>
      <c r="B27" s="52" t="s">
        <v>80</v>
      </c>
      <c r="C27" s="53"/>
      <c r="D27" s="52" t="s">
        <v>112</v>
      </c>
      <c r="E27" s="53"/>
      <c r="F27" s="53"/>
      <c r="G27" s="53"/>
      <c r="H27" s="53"/>
      <c r="I27" s="74"/>
    </row>
    <row r="28" spans="1:9" ht="30" customHeight="1">
      <c r="A28" s="140"/>
      <c r="B28" s="52" t="s">
        <v>80</v>
      </c>
      <c r="C28" s="53"/>
      <c r="D28" s="52" t="s">
        <v>113</v>
      </c>
      <c r="E28" s="53"/>
      <c r="F28" s="53"/>
      <c r="G28" s="53"/>
      <c r="H28" s="53"/>
      <c r="I28" s="74"/>
    </row>
    <row r="29" spans="1:9" ht="30" customHeight="1">
      <c r="A29" s="140"/>
      <c r="B29" s="52" t="s">
        <v>80</v>
      </c>
      <c r="C29" s="53"/>
      <c r="D29" s="52" t="s">
        <v>114</v>
      </c>
      <c r="E29" s="53"/>
      <c r="F29" s="53"/>
      <c r="G29" s="53"/>
      <c r="H29" s="53"/>
      <c r="I29" s="74"/>
    </row>
    <row r="30" spans="1:9" ht="30" customHeight="1">
      <c r="A30" s="140"/>
      <c r="B30" s="52" t="s">
        <v>80</v>
      </c>
      <c r="C30" s="53"/>
      <c r="D30" s="52" t="s">
        <v>115</v>
      </c>
      <c r="E30" s="53"/>
      <c r="F30" s="53"/>
      <c r="G30" s="53"/>
      <c r="H30" s="53"/>
      <c r="I30" s="74"/>
    </row>
    <row r="31" spans="1:9" ht="30" customHeight="1">
      <c r="A31" s="140"/>
      <c r="B31" s="52" t="s">
        <v>80</v>
      </c>
      <c r="C31" s="53"/>
      <c r="D31" s="52" t="s">
        <v>116</v>
      </c>
      <c r="E31" s="53"/>
      <c r="F31" s="53"/>
      <c r="G31" s="53"/>
      <c r="H31" s="53"/>
      <c r="I31" s="74"/>
    </row>
    <row r="32" spans="1:9" ht="30" customHeight="1">
      <c r="A32" s="140"/>
      <c r="B32" s="52" t="s">
        <v>80</v>
      </c>
      <c r="C32" s="53"/>
      <c r="D32" s="52" t="s">
        <v>117</v>
      </c>
      <c r="E32" s="53"/>
      <c r="F32" s="53"/>
      <c r="G32" s="53"/>
      <c r="H32" s="53"/>
      <c r="I32" s="74"/>
    </row>
    <row r="33" spans="1:9" ht="30" customHeight="1">
      <c r="A33" s="140"/>
      <c r="B33" s="52" t="s">
        <v>80</v>
      </c>
      <c r="C33" s="53"/>
      <c r="D33" s="52" t="s">
        <v>118</v>
      </c>
      <c r="E33" s="53"/>
      <c r="F33" s="53"/>
      <c r="G33" s="53"/>
      <c r="H33" s="53"/>
      <c r="I33" s="74"/>
    </row>
    <row r="34" spans="1:9" ht="9.75" customHeight="1">
      <c r="A34" s="95"/>
      <c r="B34" s="95"/>
      <c r="C34" s="95"/>
      <c r="D34" s="66"/>
      <c r="E34" s="95"/>
      <c r="F34" s="95"/>
      <c r="G34" s="95"/>
      <c r="H34" s="95"/>
      <c r="I34" s="86"/>
    </row>
  </sheetData>
  <mergeCells count="7">
    <mergeCell ref="A7:A9"/>
    <mergeCell ref="A11:A33"/>
    <mergeCell ref="B2:H2"/>
    <mergeCell ref="B3:C3"/>
    <mergeCell ref="F3:H3"/>
    <mergeCell ref="B4:C4"/>
    <mergeCell ref="D4:H4"/>
  </mergeCells>
  <phoneticPr fontId="31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37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64" customWidth="1"/>
    <col min="2" max="3" width="5.875" style="64" customWidth="1"/>
    <col min="4" max="4" width="10.25" style="64" customWidth="1"/>
    <col min="5" max="5" width="24.5" style="64" customWidth="1"/>
    <col min="6" max="6" width="10.875" style="64" customWidth="1"/>
    <col min="7" max="8" width="10.75" style="64" customWidth="1"/>
    <col min="9" max="9" width="8.125" style="64" customWidth="1"/>
    <col min="10" max="10" width="8.5" style="64" customWidth="1"/>
    <col min="11" max="13" width="5.875" style="64" customWidth="1"/>
    <col min="14" max="14" width="5.5" style="64" customWidth="1"/>
    <col min="15" max="16" width="7.25" style="64" customWidth="1"/>
    <col min="17" max="18" width="6.5" style="64" customWidth="1"/>
    <col min="19" max="19" width="5.875" style="64" customWidth="1"/>
    <col min="20" max="20" width="6.875" style="64" customWidth="1"/>
    <col min="21" max="23" width="5.875" style="64" customWidth="1"/>
    <col min="24" max="26" width="7.25" style="64" customWidth="1"/>
    <col min="27" max="33" width="5.875" style="64" customWidth="1"/>
    <col min="34" max="39" width="7.25" style="64" customWidth="1"/>
    <col min="40" max="40" width="1.5" style="64" customWidth="1"/>
    <col min="41" max="42" width="9.75" style="64" customWidth="1"/>
    <col min="43" max="16384" width="10" style="64"/>
  </cols>
  <sheetData>
    <row r="1" spans="1:40" ht="24.95" customHeight="1">
      <c r="A1" s="80"/>
      <c r="B1" s="43"/>
      <c r="C1" s="43"/>
      <c r="D1" s="81"/>
      <c r="E1" s="81"/>
      <c r="F1" s="65"/>
      <c r="G1" s="65"/>
      <c r="H1" s="65"/>
      <c r="I1" s="81"/>
      <c r="J1" s="81"/>
      <c r="K1" s="65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2" t="s">
        <v>119</v>
      </c>
      <c r="AN1" s="89"/>
    </row>
    <row r="2" spans="1:40" ht="22.9" customHeight="1">
      <c r="A2" s="65"/>
      <c r="B2" s="141" t="s">
        <v>120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89"/>
    </row>
    <row r="3" spans="1:40" ht="19.5" customHeight="1">
      <c r="A3" s="69"/>
      <c r="B3" s="142" t="s">
        <v>468</v>
      </c>
      <c r="C3" s="143"/>
      <c r="D3" s="143"/>
      <c r="E3" s="143"/>
      <c r="F3" s="87"/>
      <c r="G3" s="69"/>
      <c r="H3" s="83"/>
      <c r="I3" s="87"/>
      <c r="J3" s="87"/>
      <c r="K3" s="88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147" t="s">
        <v>3</v>
      </c>
      <c r="AM3" s="147"/>
      <c r="AN3" s="90"/>
    </row>
    <row r="4" spans="1:40" ht="24.4" customHeight="1">
      <c r="A4" s="68"/>
      <c r="B4" s="144" t="s">
        <v>6</v>
      </c>
      <c r="C4" s="144"/>
      <c r="D4" s="144"/>
      <c r="E4" s="144"/>
      <c r="F4" s="144" t="s">
        <v>121</v>
      </c>
      <c r="G4" s="144" t="s">
        <v>122</v>
      </c>
      <c r="H4" s="144"/>
      <c r="I4" s="144"/>
      <c r="J4" s="144"/>
      <c r="K4" s="144"/>
      <c r="L4" s="144"/>
      <c r="M4" s="144"/>
      <c r="N4" s="144"/>
      <c r="O4" s="144"/>
      <c r="P4" s="144"/>
      <c r="Q4" s="144" t="s">
        <v>123</v>
      </c>
      <c r="R4" s="144"/>
      <c r="S4" s="144"/>
      <c r="T4" s="144"/>
      <c r="U4" s="144"/>
      <c r="V4" s="144"/>
      <c r="W4" s="144"/>
      <c r="X4" s="144"/>
      <c r="Y4" s="144"/>
      <c r="Z4" s="144"/>
      <c r="AA4" s="144" t="s">
        <v>124</v>
      </c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85"/>
    </row>
    <row r="5" spans="1:40" ht="24.4" customHeight="1">
      <c r="A5" s="68"/>
      <c r="B5" s="144" t="s">
        <v>76</v>
      </c>
      <c r="C5" s="144"/>
      <c r="D5" s="144" t="s">
        <v>67</v>
      </c>
      <c r="E5" s="144" t="s">
        <v>68</v>
      </c>
      <c r="F5" s="144"/>
      <c r="G5" s="144" t="s">
        <v>56</v>
      </c>
      <c r="H5" s="144" t="s">
        <v>125</v>
      </c>
      <c r="I5" s="144"/>
      <c r="J5" s="144"/>
      <c r="K5" s="144" t="s">
        <v>126</v>
      </c>
      <c r="L5" s="144"/>
      <c r="M5" s="144"/>
      <c r="N5" s="144" t="s">
        <v>127</v>
      </c>
      <c r="O5" s="144"/>
      <c r="P5" s="144"/>
      <c r="Q5" s="144" t="s">
        <v>56</v>
      </c>
      <c r="R5" s="144" t="s">
        <v>125</v>
      </c>
      <c r="S5" s="144"/>
      <c r="T5" s="144"/>
      <c r="U5" s="144" t="s">
        <v>126</v>
      </c>
      <c r="V5" s="144"/>
      <c r="W5" s="144"/>
      <c r="X5" s="144" t="s">
        <v>127</v>
      </c>
      <c r="Y5" s="144"/>
      <c r="Z5" s="144"/>
      <c r="AA5" s="144" t="s">
        <v>56</v>
      </c>
      <c r="AB5" s="144" t="s">
        <v>125</v>
      </c>
      <c r="AC5" s="144"/>
      <c r="AD5" s="144"/>
      <c r="AE5" s="144" t="s">
        <v>126</v>
      </c>
      <c r="AF5" s="144"/>
      <c r="AG5" s="144"/>
      <c r="AH5" s="144" t="s">
        <v>127</v>
      </c>
      <c r="AI5" s="144"/>
      <c r="AJ5" s="144"/>
      <c r="AK5" s="144" t="s">
        <v>128</v>
      </c>
      <c r="AL5" s="144"/>
      <c r="AM5" s="144"/>
      <c r="AN5" s="85"/>
    </row>
    <row r="6" spans="1:40" ht="39" customHeight="1">
      <c r="A6" s="66"/>
      <c r="B6" s="63" t="s">
        <v>77</v>
      </c>
      <c r="C6" s="63" t="s">
        <v>78</v>
      </c>
      <c r="D6" s="144"/>
      <c r="E6" s="144"/>
      <c r="F6" s="144"/>
      <c r="G6" s="144"/>
      <c r="H6" s="63" t="s">
        <v>129</v>
      </c>
      <c r="I6" s="63" t="s">
        <v>72</v>
      </c>
      <c r="J6" s="63" t="s">
        <v>73</v>
      </c>
      <c r="K6" s="63" t="s">
        <v>129</v>
      </c>
      <c r="L6" s="63" t="s">
        <v>72</v>
      </c>
      <c r="M6" s="63" t="s">
        <v>73</v>
      </c>
      <c r="N6" s="63" t="s">
        <v>129</v>
      </c>
      <c r="O6" s="63" t="s">
        <v>130</v>
      </c>
      <c r="P6" s="63" t="s">
        <v>131</v>
      </c>
      <c r="Q6" s="144"/>
      <c r="R6" s="63" t="s">
        <v>129</v>
      </c>
      <c r="S6" s="63" t="s">
        <v>72</v>
      </c>
      <c r="T6" s="63" t="s">
        <v>73</v>
      </c>
      <c r="U6" s="63" t="s">
        <v>129</v>
      </c>
      <c r="V6" s="63" t="s">
        <v>72</v>
      </c>
      <c r="W6" s="63" t="s">
        <v>73</v>
      </c>
      <c r="X6" s="63" t="s">
        <v>129</v>
      </c>
      <c r="Y6" s="63" t="s">
        <v>130</v>
      </c>
      <c r="Z6" s="63" t="s">
        <v>131</v>
      </c>
      <c r="AA6" s="144"/>
      <c r="AB6" s="63" t="s">
        <v>129</v>
      </c>
      <c r="AC6" s="63" t="s">
        <v>72</v>
      </c>
      <c r="AD6" s="63" t="s">
        <v>73</v>
      </c>
      <c r="AE6" s="63" t="s">
        <v>129</v>
      </c>
      <c r="AF6" s="63" t="s">
        <v>72</v>
      </c>
      <c r="AG6" s="63" t="s">
        <v>73</v>
      </c>
      <c r="AH6" s="63" t="s">
        <v>129</v>
      </c>
      <c r="AI6" s="63" t="s">
        <v>130</v>
      </c>
      <c r="AJ6" s="63" t="s">
        <v>131</v>
      </c>
      <c r="AK6" s="63" t="s">
        <v>129</v>
      </c>
      <c r="AL6" s="63" t="s">
        <v>130</v>
      </c>
      <c r="AM6" s="63" t="s">
        <v>131</v>
      </c>
      <c r="AN6" s="85"/>
    </row>
    <row r="7" spans="1:40" ht="22.9" customHeight="1">
      <c r="A7" s="68"/>
      <c r="B7" s="116"/>
      <c r="C7" s="116"/>
      <c r="D7" s="118" t="s">
        <v>225</v>
      </c>
      <c r="E7" s="48" t="s">
        <v>69</v>
      </c>
      <c r="F7" s="51">
        <f>F8+F20+F32+F35</f>
        <v>968.36000000000013</v>
      </c>
      <c r="G7" s="51">
        <f>G8+G20+G32+G35</f>
        <v>968.36000000000013</v>
      </c>
      <c r="H7" s="51">
        <f>H8+H20+H32+H35</f>
        <v>968.36000000000013</v>
      </c>
      <c r="I7" s="51">
        <f t="shared" ref="I7:J7" si="0">I8+I20+I32+I35</f>
        <v>434.16000000000008</v>
      </c>
      <c r="J7" s="51">
        <f t="shared" si="0"/>
        <v>534.20000000000005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85"/>
    </row>
    <row r="8" spans="1:40" ht="22.9" customHeight="1">
      <c r="A8" s="68"/>
      <c r="B8" s="118" t="s">
        <v>264</v>
      </c>
      <c r="C8" s="116"/>
      <c r="D8" s="118" t="s">
        <v>225</v>
      </c>
      <c r="E8" s="119" t="s">
        <v>265</v>
      </c>
      <c r="F8" s="51">
        <f t="shared" ref="F8:H8" si="1">F9+F10+F11+F12+F13+F14+F15+F16+F17+F18+F19</f>
        <v>390.17000000000007</v>
      </c>
      <c r="G8" s="51">
        <f t="shared" si="1"/>
        <v>390.17000000000007</v>
      </c>
      <c r="H8" s="51">
        <f t="shared" si="1"/>
        <v>390.17000000000007</v>
      </c>
      <c r="I8" s="51">
        <f>I9+I10+I11+I12+I13+I14+I15+I16+I17+I18+I19</f>
        <v>390.17000000000007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85"/>
    </row>
    <row r="9" spans="1:40" ht="22.9" customHeight="1">
      <c r="A9" s="68"/>
      <c r="B9" s="124" t="s">
        <v>310</v>
      </c>
      <c r="C9" s="124" t="s">
        <v>311</v>
      </c>
      <c r="D9" s="118" t="s">
        <v>225</v>
      </c>
      <c r="E9" s="122" t="s">
        <v>267</v>
      </c>
      <c r="F9" s="121">
        <v>77.37</v>
      </c>
      <c r="G9" s="121">
        <v>77.37</v>
      </c>
      <c r="H9" s="121">
        <v>77.37</v>
      </c>
      <c r="I9" s="121">
        <v>77.37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85"/>
    </row>
    <row r="10" spans="1:40" ht="22.9" customHeight="1">
      <c r="A10" s="68"/>
      <c r="B10" s="124" t="s">
        <v>310</v>
      </c>
      <c r="C10" s="124" t="s">
        <v>312</v>
      </c>
      <c r="D10" s="118" t="s">
        <v>225</v>
      </c>
      <c r="E10" s="122" t="s">
        <v>269</v>
      </c>
      <c r="F10" s="121">
        <v>63.33</v>
      </c>
      <c r="G10" s="121">
        <v>63.33</v>
      </c>
      <c r="H10" s="121">
        <v>63.33</v>
      </c>
      <c r="I10" s="121">
        <v>63.33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85"/>
    </row>
    <row r="11" spans="1:40" ht="22.9" customHeight="1">
      <c r="A11" s="68"/>
      <c r="B11" s="124" t="s">
        <v>310</v>
      </c>
      <c r="C11" s="124" t="s">
        <v>313</v>
      </c>
      <c r="D11" s="118" t="s">
        <v>225</v>
      </c>
      <c r="E11" s="122" t="s">
        <v>271</v>
      </c>
      <c r="F11" s="121">
        <v>1.94</v>
      </c>
      <c r="G11" s="121">
        <v>1.94</v>
      </c>
      <c r="H11" s="121">
        <v>1.94</v>
      </c>
      <c r="I11" s="121">
        <v>1.94</v>
      </c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85"/>
    </row>
    <row r="12" spans="1:40" ht="22.9" customHeight="1">
      <c r="A12" s="68"/>
      <c r="B12" s="124" t="s">
        <v>310</v>
      </c>
      <c r="C12" s="124" t="s">
        <v>314</v>
      </c>
      <c r="D12" s="118" t="s">
        <v>225</v>
      </c>
      <c r="E12" s="122" t="s">
        <v>273</v>
      </c>
      <c r="F12" s="121">
        <v>120.38</v>
      </c>
      <c r="G12" s="121">
        <v>120.38</v>
      </c>
      <c r="H12" s="121">
        <v>120.38</v>
      </c>
      <c r="I12" s="121">
        <v>120.38</v>
      </c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85"/>
    </row>
    <row r="13" spans="1:40" ht="22.9" customHeight="1">
      <c r="A13" s="68"/>
      <c r="B13" s="124" t="s">
        <v>310</v>
      </c>
      <c r="C13" s="124" t="s">
        <v>315</v>
      </c>
      <c r="D13" s="118" t="s">
        <v>225</v>
      </c>
      <c r="E13" s="123" t="s">
        <v>275</v>
      </c>
      <c r="F13" s="121">
        <v>26.41</v>
      </c>
      <c r="G13" s="121">
        <v>26.41</v>
      </c>
      <c r="H13" s="121">
        <v>26.41</v>
      </c>
      <c r="I13" s="121">
        <v>26.41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85"/>
    </row>
    <row r="14" spans="1:40" ht="22.9" customHeight="1">
      <c r="A14" s="68"/>
      <c r="B14" s="124" t="s">
        <v>310</v>
      </c>
      <c r="C14" s="124" t="s">
        <v>316</v>
      </c>
      <c r="D14" s="118" t="s">
        <v>225</v>
      </c>
      <c r="E14" s="122" t="s">
        <v>277</v>
      </c>
      <c r="F14" s="121">
        <v>4.57</v>
      </c>
      <c r="G14" s="121">
        <v>4.57</v>
      </c>
      <c r="H14" s="121">
        <v>4.57</v>
      </c>
      <c r="I14" s="121">
        <v>4.57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85"/>
    </row>
    <row r="15" spans="1:40" ht="22.9" customHeight="1">
      <c r="A15" s="68"/>
      <c r="B15" s="124" t="s">
        <v>310</v>
      </c>
      <c r="C15" s="124" t="s">
        <v>317</v>
      </c>
      <c r="D15" s="118" t="s">
        <v>225</v>
      </c>
      <c r="E15" s="122" t="s">
        <v>278</v>
      </c>
      <c r="F15" s="121">
        <v>20.25</v>
      </c>
      <c r="G15" s="121">
        <v>20.25</v>
      </c>
      <c r="H15" s="121">
        <v>20.25</v>
      </c>
      <c r="I15" s="121">
        <v>20.25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85"/>
    </row>
    <row r="16" spans="1:40" ht="22.9" customHeight="1">
      <c r="A16" s="68"/>
      <c r="B16" s="124" t="s">
        <v>310</v>
      </c>
      <c r="C16" s="124" t="s">
        <v>318</v>
      </c>
      <c r="D16" s="118" t="s">
        <v>225</v>
      </c>
      <c r="E16" s="122" t="s">
        <v>280</v>
      </c>
      <c r="F16" s="121">
        <v>1.6</v>
      </c>
      <c r="G16" s="121">
        <v>1.6</v>
      </c>
      <c r="H16" s="121">
        <v>1.6</v>
      </c>
      <c r="I16" s="121">
        <v>1.6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85"/>
    </row>
    <row r="17" spans="1:40" ht="22.9" customHeight="1">
      <c r="A17" s="68"/>
      <c r="B17" s="124" t="s">
        <v>310</v>
      </c>
      <c r="C17" s="124" t="s">
        <v>319</v>
      </c>
      <c r="D17" s="118" t="s">
        <v>225</v>
      </c>
      <c r="E17" s="122" t="s">
        <v>282</v>
      </c>
      <c r="F17" s="121">
        <v>2.62</v>
      </c>
      <c r="G17" s="121">
        <v>2.62</v>
      </c>
      <c r="H17" s="121">
        <v>2.62</v>
      </c>
      <c r="I17" s="121">
        <v>2.62</v>
      </c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85"/>
    </row>
    <row r="18" spans="1:40" ht="22.9" customHeight="1">
      <c r="A18" s="68"/>
      <c r="B18" s="124" t="s">
        <v>310</v>
      </c>
      <c r="C18" s="124" t="s">
        <v>320</v>
      </c>
      <c r="D18" s="118" t="s">
        <v>225</v>
      </c>
      <c r="E18" s="122" t="s">
        <v>284</v>
      </c>
      <c r="F18" s="121">
        <v>33.72</v>
      </c>
      <c r="G18" s="121">
        <v>33.72</v>
      </c>
      <c r="H18" s="121">
        <v>33.72</v>
      </c>
      <c r="I18" s="121">
        <v>33.72</v>
      </c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85"/>
    </row>
    <row r="19" spans="1:40" ht="22.9" customHeight="1">
      <c r="A19" s="68"/>
      <c r="B19" s="124" t="s">
        <v>310</v>
      </c>
      <c r="C19" s="124" t="s">
        <v>308</v>
      </c>
      <c r="D19" s="118" t="s">
        <v>225</v>
      </c>
      <c r="E19" s="122" t="s">
        <v>286</v>
      </c>
      <c r="F19" s="121">
        <v>37.979999999999997</v>
      </c>
      <c r="G19" s="121">
        <v>37.979999999999997</v>
      </c>
      <c r="H19" s="121">
        <v>37.979999999999997</v>
      </c>
      <c r="I19" s="121">
        <v>37.979999999999997</v>
      </c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85"/>
    </row>
    <row r="20" spans="1:40" ht="22.9" customHeight="1">
      <c r="A20" s="68"/>
      <c r="B20" s="118" t="s">
        <v>287</v>
      </c>
      <c r="C20" s="116"/>
      <c r="D20" s="118" t="s">
        <v>225</v>
      </c>
      <c r="E20" s="119" t="s">
        <v>288</v>
      </c>
      <c r="F20" s="51">
        <v>67.62</v>
      </c>
      <c r="G20" s="51">
        <v>67.62</v>
      </c>
      <c r="H20" s="51">
        <f>I20+J20</f>
        <v>67.62</v>
      </c>
      <c r="I20" s="120">
        <f>I21+I22+I23+I24+I25+I26+I27+I28+I29+I30+I31</f>
        <v>42.620000000000005</v>
      </c>
      <c r="J20" s="51">
        <v>25</v>
      </c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85"/>
    </row>
    <row r="21" spans="1:40" ht="22.9" customHeight="1">
      <c r="A21" s="68"/>
      <c r="B21" s="124" t="s">
        <v>301</v>
      </c>
      <c r="C21" s="124" t="s">
        <v>311</v>
      </c>
      <c r="D21" s="118" t="s">
        <v>225</v>
      </c>
      <c r="E21" s="122" t="s">
        <v>289</v>
      </c>
      <c r="F21" s="121">
        <v>6</v>
      </c>
      <c r="G21" s="121">
        <v>6</v>
      </c>
      <c r="H21" s="121">
        <v>6</v>
      </c>
      <c r="I21" s="121">
        <v>6</v>
      </c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85"/>
    </row>
    <row r="22" spans="1:40" ht="22.9" customHeight="1">
      <c r="A22" s="68"/>
      <c r="B22" s="124" t="s">
        <v>301</v>
      </c>
      <c r="C22" s="124" t="s">
        <v>321</v>
      </c>
      <c r="D22" s="118" t="s">
        <v>225</v>
      </c>
      <c r="E22" s="122" t="s">
        <v>291</v>
      </c>
      <c r="F22" s="121">
        <v>0.6</v>
      </c>
      <c r="G22" s="121">
        <v>0.6</v>
      </c>
      <c r="H22" s="121">
        <v>0.6</v>
      </c>
      <c r="I22" s="121">
        <v>0.6</v>
      </c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85"/>
    </row>
    <row r="23" spans="1:40" ht="22.9" customHeight="1">
      <c r="A23" s="68"/>
      <c r="B23" s="124" t="s">
        <v>301</v>
      </c>
      <c r="C23" s="124" t="s">
        <v>322</v>
      </c>
      <c r="D23" s="118" t="s">
        <v>225</v>
      </c>
      <c r="E23" s="122" t="s">
        <v>293</v>
      </c>
      <c r="F23" s="121">
        <v>1</v>
      </c>
      <c r="G23" s="121">
        <v>1</v>
      </c>
      <c r="H23" s="121">
        <v>1</v>
      </c>
      <c r="I23" s="121">
        <v>1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85"/>
    </row>
    <row r="24" spans="1:40" ht="22.9" customHeight="1">
      <c r="A24" s="68"/>
      <c r="B24" s="124" t="s">
        <v>301</v>
      </c>
      <c r="C24" s="124" t="s">
        <v>314</v>
      </c>
      <c r="D24" s="118" t="s">
        <v>225</v>
      </c>
      <c r="E24" s="122" t="s">
        <v>295</v>
      </c>
      <c r="F24" s="121">
        <v>3.94</v>
      </c>
      <c r="G24" s="121">
        <v>3.94</v>
      </c>
      <c r="H24" s="121">
        <v>3.94</v>
      </c>
      <c r="I24" s="121">
        <v>3.94</v>
      </c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85"/>
    </row>
    <row r="25" spans="1:40" ht="22.9" customHeight="1">
      <c r="A25" s="68"/>
      <c r="B25" s="124" t="s">
        <v>301</v>
      </c>
      <c r="C25" s="124" t="s">
        <v>318</v>
      </c>
      <c r="D25" s="118" t="s">
        <v>225</v>
      </c>
      <c r="E25" s="122" t="s">
        <v>296</v>
      </c>
      <c r="F25" s="121">
        <v>8.4</v>
      </c>
      <c r="G25" s="121">
        <v>8.4</v>
      </c>
      <c r="H25" s="121">
        <v>8.4</v>
      </c>
      <c r="I25" s="121">
        <v>8.4</v>
      </c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85"/>
    </row>
    <row r="26" spans="1:40" ht="22.9" customHeight="1">
      <c r="A26" s="68"/>
      <c r="B26" s="124" t="s">
        <v>301</v>
      </c>
      <c r="C26" s="124" t="s">
        <v>323</v>
      </c>
      <c r="D26" s="118" t="s">
        <v>225</v>
      </c>
      <c r="E26" s="122" t="s">
        <v>297</v>
      </c>
      <c r="F26" s="121">
        <v>3.87</v>
      </c>
      <c r="G26" s="121">
        <v>3.87</v>
      </c>
      <c r="H26" s="121">
        <v>3.87</v>
      </c>
      <c r="I26" s="121">
        <v>3.87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85"/>
    </row>
    <row r="27" spans="1:40" ht="22.9" customHeight="1">
      <c r="A27" s="68"/>
      <c r="B27" s="124" t="s">
        <v>298</v>
      </c>
      <c r="C27" s="124" t="s">
        <v>299</v>
      </c>
      <c r="D27" s="118" t="s">
        <v>225</v>
      </c>
      <c r="E27" s="122" t="s">
        <v>300</v>
      </c>
      <c r="F27" s="121">
        <v>5.63</v>
      </c>
      <c r="G27" s="121">
        <v>5.63</v>
      </c>
      <c r="H27" s="121">
        <v>5.63</v>
      </c>
      <c r="I27" s="121">
        <v>5.63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85"/>
    </row>
    <row r="28" spans="1:40" ht="22.9" customHeight="1">
      <c r="A28" s="115"/>
      <c r="B28" s="124" t="s">
        <v>301</v>
      </c>
      <c r="C28" s="124" t="s">
        <v>302</v>
      </c>
      <c r="D28" s="118" t="s">
        <v>225</v>
      </c>
      <c r="E28" s="122" t="s">
        <v>303</v>
      </c>
      <c r="F28" s="121">
        <v>2.3199999999999998</v>
      </c>
      <c r="G28" s="121">
        <v>2.3199999999999998</v>
      </c>
      <c r="H28" s="121">
        <v>2.3199999999999998</v>
      </c>
      <c r="I28" s="121">
        <v>2.3199999999999998</v>
      </c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85"/>
    </row>
    <row r="29" spans="1:40" ht="22.9" customHeight="1">
      <c r="A29" s="115"/>
      <c r="B29" s="124" t="s">
        <v>301</v>
      </c>
      <c r="C29" s="124" t="s">
        <v>304</v>
      </c>
      <c r="D29" s="118" t="s">
        <v>225</v>
      </c>
      <c r="E29" s="122" t="s">
        <v>305</v>
      </c>
      <c r="F29" s="121">
        <v>1.71</v>
      </c>
      <c r="G29" s="121">
        <v>1.71</v>
      </c>
      <c r="H29" s="121">
        <v>1.71</v>
      </c>
      <c r="I29" s="121">
        <v>1.71</v>
      </c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85"/>
    </row>
    <row r="30" spans="1:40" ht="22.9" customHeight="1">
      <c r="A30" s="115"/>
      <c r="B30" s="124" t="s">
        <v>301</v>
      </c>
      <c r="C30" s="124" t="s">
        <v>306</v>
      </c>
      <c r="D30" s="118" t="s">
        <v>225</v>
      </c>
      <c r="E30" s="122" t="s">
        <v>307</v>
      </c>
      <c r="F30" s="121">
        <v>4.92</v>
      </c>
      <c r="G30" s="121">
        <v>4.92</v>
      </c>
      <c r="H30" s="121">
        <v>4.92</v>
      </c>
      <c r="I30" s="121">
        <v>4.92</v>
      </c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85"/>
    </row>
    <row r="31" spans="1:40" ht="22.9" customHeight="1">
      <c r="A31" s="115"/>
      <c r="B31" s="124" t="s">
        <v>301</v>
      </c>
      <c r="C31" s="124" t="s">
        <v>308</v>
      </c>
      <c r="D31" s="118" t="s">
        <v>225</v>
      </c>
      <c r="E31" s="122" t="s">
        <v>309</v>
      </c>
      <c r="F31" s="53">
        <v>29.23</v>
      </c>
      <c r="G31" s="53">
        <v>29.23</v>
      </c>
      <c r="H31" s="53">
        <f>I31+J31</f>
        <v>29.23</v>
      </c>
      <c r="I31" s="121">
        <v>4.2300000000000004</v>
      </c>
      <c r="J31" s="53">
        <v>25</v>
      </c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85"/>
    </row>
    <row r="32" spans="1:40" ht="22.9" customHeight="1">
      <c r="A32" s="115"/>
      <c r="B32" s="118" t="s">
        <v>324</v>
      </c>
      <c r="C32" s="124"/>
      <c r="D32" s="118" t="s">
        <v>225</v>
      </c>
      <c r="E32" s="119" t="s">
        <v>325</v>
      </c>
      <c r="F32" s="120">
        <v>1.37</v>
      </c>
      <c r="G32" s="120">
        <v>1.37</v>
      </c>
      <c r="H32" s="120">
        <v>1.37</v>
      </c>
      <c r="I32" s="120">
        <f>I33+I34</f>
        <v>1.37</v>
      </c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85"/>
    </row>
    <row r="33" spans="1:40" ht="22.9" customHeight="1">
      <c r="A33" s="115"/>
      <c r="B33" s="124" t="s">
        <v>324</v>
      </c>
      <c r="C33" s="124" t="s">
        <v>312</v>
      </c>
      <c r="D33" s="118" t="s">
        <v>225</v>
      </c>
      <c r="E33" s="122" t="s">
        <v>326</v>
      </c>
      <c r="F33" s="53">
        <v>1.29</v>
      </c>
      <c r="G33" s="53">
        <v>1.29</v>
      </c>
      <c r="H33" s="53">
        <v>1.29</v>
      </c>
      <c r="I33" s="121">
        <v>1.29</v>
      </c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85"/>
    </row>
    <row r="34" spans="1:40" ht="22.9" customHeight="1">
      <c r="A34" s="115"/>
      <c r="B34" s="124" t="s">
        <v>324</v>
      </c>
      <c r="C34" s="124" t="s">
        <v>314</v>
      </c>
      <c r="D34" s="118" t="s">
        <v>225</v>
      </c>
      <c r="E34" s="122" t="s">
        <v>327</v>
      </c>
      <c r="F34" s="53">
        <v>0.08</v>
      </c>
      <c r="G34" s="53">
        <v>0.08</v>
      </c>
      <c r="H34" s="53">
        <v>0.08</v>
      </c>
      <c r="I34" s="121">
        <v>0.08</v>
      </c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85"/>
    </row>
    <row r="35" spans="1:40" ht="22.9" customHeight="1">
      <c r="A35" s="115"/>
      <c r="B35" s="124" t="s">
        <v>328</v>
      </c>
      <c r="C35" s="124"/>
      <c r="D35" s="118" t="s">
        <v>225</v>
      </c>
      <c r="E35" s="119" t="s">
        <v>329</v>
      </c>
      <c r="F35" s="120">
        <v>509.2</v>
      </c>
      <c r="G35" s="120">
        <v>509.2</v>
      </c>
      <c r="H35" s="120">
        <v>509.2</v>
      </c>
      <c r="I35" s="120"/>
      <c r="J35" s="120">
        <v>509.2</v>
      </c>
      <c r="K35" s="53"/>
      <c r="L35" s="53"/>
      <c r="M35" s="53"/>
      <c r="N35" s="53"/>
      <c r="O35" s="53"/>
      <c r="P35" s="53"/>
      <c r="Q35" s="120"/>
      <c r="R35" s="120"/>
      <c r="S35" s="120"/>
      <c r="T35" s="120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85"/>
    </row>
    <row r="36" spans="1:40" ht="22.9" customHeight="1">
      <c r="A36" s="115"/>
      <c r="B36" s="124" t="s">
        <v>328</v>
      </c>
      <c r="C36" s="124" t="s">
        <v>308</v>
      </c>
      <c r="D36" s="118" t="s">
        <v>225</v>
      </c>
      <c r="E36" s="122" t="s">
        <v>330</v>
      </c>
      <c r="F36" s="53">
        <v>509.2</v>
      </c>
      <c r="G36" s="53">
        <v>509.2</v>
      </c>
      <c r="H36" s="53">
        <v>509.2</v>
      </c>
      <c r="I36" s="121"/>
      <c r="J36" s="53">
        <v>509.2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85"/>
    </row>
    <row r="37" spans="1:40" ht="9.75" customHeight="1">
      <c r="A37" s="77"/>
      <c r="B37" s="77"/>
      <c r="C37" s="77"/>
      <c r="D37" s="84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86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3.5"/>
  <cols>
    <col min="1" max="1" width="1.5" style="64" customWidth="1"/>
    <col min="2" max="4" width="6.125" style="64" customWidth="1"/>
    <col min="5" max="5" width="16.875" style="64" customWidth="1"/>
    <col min="6" max="6" width="41" style="64" customWidth="1"/>
    <col min="7" max="9" width="16.375" style="64" customWidth="1"/>
    <col min="10" max="10" width="1.5" style="64" customWidth="1"/>
    <col min="11" max="12" width="9.75" style="64" customWidth="1"/>
    <col min="13" max="16384" width="10" style="64"/>
  </cols>
  <sheetData>
    <row r="1" spans="1:10" ht="24.95" customHeight="1">
      <c r="A1" s="65"/>
      <c r="B1" s="43"/>
      <c r="C1" s="43"/>
      <c r="D1" s="43"/>
      <c r="E1" s="66"/>
      <c r="F1" s="66"/>
      <c r="G1" s="148" t="s">
        <v>132</v>
      </c>
      <c r="H1" s="148"/>
      <c r="I1" s="148"/>
      <c r="J1" s="68"/>
    </row>
    <row r="2" spans="1:10" ht="22.9" customHeight="1">
      <c r="A2" s="65"/>
      <c r="B2" s="141" t="s">
        <v>133</v>
      </c>
      <c r="C2" s="141"/>
      <c r="D2" s="141"/>
      <c r="E2" s="141"/>
      <c r="F2" s="141"/>
      <c r="G2" s="141"/>
      <c r="H2" s="141"/>
      <c r="I2" s="141"/>
      <c r="J2" s="68" t="s">
        <v>1</v>
      </c>
    </row>
    <row r="3" spans="1:10" ht="19.5" customHeight="1">
      <c r="A3" s="69"/>
      <c r="B3" s="142" t="s">
        <v>469</v>
      </c>
      <c r="C3" s="143"/>
      <c r="D3" s="143"/>
      <c r="E3" s="143"/>
      <c r="F3" s="143"/>
      <c r="G3" s="69"/>
      <c r="I3" s="83" t="s">
        <v>3</v>
      </c>
      <c r="J3" s="71"/>
    </row>
    <row r="4" spans="1:10" ht="24.4" customHeight="1">
      <c r="A4" s="66"/>
      <c r="B4" s="139" t="s">
        <v>6</v>
      </c>
      <c r="C4" s="139"/>
      <c r="D4" s="139"/>
      <c r="E4" s="139"/>
      <c r="F4" s="139"/>
      <c r="G4" s="139" t="s">
        <v>56</v>
      </c>
      <c r="H4" s="144" t="s">
        <v>134</v>
      </c>
      <c r="I4" s="144" t="s">
        <v>124</v>
      </c>
      <c r="J4" s="66"/>
    </row>
    <row r="5" spans="1:10" ht="24.4" customHeight="1">
      <c r="A5" s="66"/>
      <c r="B5" s="139" t="s">
        <v>76</v>
      </c>
      <c r="C5" s="139"/>
      <c r="D5" s="139"/>
      <c r="E5" s="139" t="s">
        <v>67</v>
      </c>
      <c r="F5" s="139" t="s">
        <v>68</v>
      </c>
      <c r="G5" s="139"/>
      <c r="H5" s="144"/>
      <c r="I5" s="144"/>
      <c r="J5" s="66"/>
    </row>
    <row r="6" spans="1:10" ht="24.4" customHeight="1">
      <c r="A6" s="72"/>
      <c r="B6" s="48" t="s">
        <v>77</v>
      </c>
      <c r="C6" s="48" t="s">
        <v>78</v>
      </c>
      <c r="D6" s="48" t="s">
        <v>79</v>
      </c>
      <c r="E6" s="139"/>
      <c r="F6" s="139"/>
      <c r="G6" s="139"/>
      <c r="H6" s="144"/>
      <c r="I6" s="144"/>
      <c r="J6" s="74"/>
    </row>
    <row r="7" spans="1:10" ht="22.9" customHeight="1">
      <c r="A7" s="75"/>
      <c r="B7" s="116"/>
      <c r="C7" s="116"/>
      <c r="D7" s="116"/>
      <c r="E7" s="118" t="s">
        <v>331</v>
      </c>
      <c r="F7" s="48" t="s">
        <v>69</v>
      </c>
      <c r="G7" s="51">
        <f>G8+G14+G19+G24</f>
        <v>968.38000000000011</v>
      </c>
      <c r="H7" s="51">
        <f>H8+H14+H19+H24</f>
        <v>968.38000000000011</v>
      </c>
      <c r="I7" s="51"/>
      <c r="J7" s="76"/>
    </row>
    <row r="8" spans="1:10" ht="22.9" customHeight="1">
      <c r="A8" s="75"/>
      <c r="B8" s="118" t="s">
        <v>332</v>
      </c>
      <c r="C8" s="116"/>
      <c r="D8" s="116"/>
      <c r="E8" s="118" t="s">
        <v>331</v>
      </c>
      <c r="F8" s="119" t="s">
        <v>333</v>
      </c>
      <c r="G8" s="51">
        <v>873.83</v>
      </c>
      <c r="H8" s="51">
        <v>873.83</v>
      </c>
      <c r="I8" s="51"/>
      <c r="J8" s="76"/>
    </row>
    <row r="9" spans="1:10" ht="22.9" customHeight="1">
      <c r="A9" s="75"/>
      <c r="B9" s="118" t="s">
        <v>332</v>
      </c>
      <c r="C9" s="118" t="s">
        <v>283</v>
      </c>
      <c r="D9" s="116"/>
      <c r="E9" s="118" t="s">
        <v>331</v>
      </c>
      <c r="F9" s="119" t="s">
        <v>334</v>
      </c>
      <c r="G9" s="51">
        <f>G10+G11+G12+G13</f>
        <v>873.82999999999993</v>
      </c>
      <c r="H9" s="51">
        <f>H10+H11+H12+H13</f>
        <v>873.82999999999993</v>
      </c>
      <c r="I9" s="51"/>
      <c r="J9" s="76"/>
    </row>
    <row r="10" spans="1:10" ht="22.9" customHeight="1">
      <c r="A10" s="75"/>
      <c r="B10" s="118" t="s">
        <v>332</v>
      </c>
      <c r="C10" s="118" t="s">
        <v>283</v>
      </c>
      <c r="D10" s="118" t="s">
        <v>266</v>
      </c>
      <c r="E10" s="118" t="s">
        <v>331</v>
      </c>
      <c r="F10" s="119" t="s">
        <v>335</v>
      </c>
      <c r="G10" s="51">
        <v>141.88</v>
      </c>
      <c r="H10" s="51">
        <v>141.88</v>
      </c>
      <c r="I10" s="51"/>
      <c r="J10" s="76"/>
    </row>
    <row r="11" spans="1:10" ht="22.9" customHeight="1">
      <c r="A11" s="75"/>
      <c r="B11" s="118" t="s">
        <v>332</v>
      </c>
      <c r="C11" s="118" t="s">
        <v>336</v>
      </c>
      <c r="D11" s="118" t="s">
        <v>274</v>
      </c>
      <c r="E11" s="118" t="s">
        <v>331</v>
      </c>
      <c r="F11" s="119" t="s">
        <v>337</v>
      </c>
      <c r="G11" s="51">
        <v>10</v>
      </c>
      <c r="H11" s="51">
        <v>10</v>
      </c>
      <c r="I11" s="51"/>
      <c r="J11" s="76"/>
    </row>
    <row r="12" spans="1:10" ht="22.9" customHeight="1">
      <c r="A12" s="75"/>
      <c r="B12" s="118" t="s">
        <v>332</v>
      </c>
      <c r="C12" s="118" t="s">
        <v>336</v>
      </c>
      <c r="D12" s="118" t="s">
        <v>338</v>
      </c>
      <c r="E12" s="118" t="s">
        <v>331</v>
      </c>
      <c r="F12" s="119" t="s">
        <v>339</v>
      </c>
      <c r="G12" s="51">
        <v>212.75</v>
      </c>
      <c r="H12" s="51">
        <v>212.75</v>
      </c>
      <c r="I12" s="51"/>
      <c r="J12" s="76"/>
    </row>
    <row r="13" spans="1:10" ht="22.9" customHeight="1">
      <c r="A13" s="75"/>
      <c r="B13" s="118" t="s">
        <v>340</v>
      </c>
      <c r="C13" s="118" t="s">
        <v>283</v>
      </c>
      <c r="D13" s="118" t="s">
        <v>285</v>
      </c>
      <c r="E13" s="118" t="s">
        <v>331</v>
      </c>
      <c r="F13" s="119" t="s">
        <v>341</v>
      </c>
      <c r="G13" s="51">
        <v>509.2</v>
      </c>
      <c r="H13" s="51">
        <v>509.2</v>
      </c>
      <c r="I13" s="51"/>
      <c r="J13" s="76"/>
    </row>
    <row r="14" spans="1:10" ht="22.9" customHeight="1">
      <c r="A14" s="75"/>
      <c r="B14" s="118" t="s">
        <v>342</v>
      </c>
      <c r="C14" s="116"/>
      <c r="D14" s="116"/>
      <c r="E14" s="118" t="s">
        <v>331</v>
      </c>
      <c r="F14" s="119" t="s">
        <v>343</v>
      </c>
      <c r="G14" s="51">
        <v>35.32</v>
      </c>
      <c r="H14" s="51">
        <v>35.32</v>
      </c>
      <c r="I14" s="51"/>
      <c r="J14" s="76"/>
    </row>
    <row r="15" spans="1:10" ht="22.9" customHeight="1">
      <c r="A15" s="75"/>
      <c r="B15" s="118" t="s">
        <v>342</v>
      </c>
      <c r="C15" s="118" t="s">
        <v>290</v>
      </c>
      <c r="D15" s="116"/>
      <c r="E15" s="118" t="s">
        <v>331</v>
      </c>
      <c r="F15" s="119" t="s">
        <v>344</v>
      </c>
      <c r="G15" s="51">
        <f>G16+G17+G18</f>
        <v>35.32</v>
      </c>
      <c r="H15" s="51">
        <f>H16+H17+H18</f>
        <v>35.32</v>
      </c>
      <c r="I15" s="51"/>
      <c r="J15" s="76"/>
    </row>
    <row r="16" spans="1:10" ht="22.9" customHeight="1">
      <c r="A16" s="75"/>
      <c r="B16" s="118" t="s">
        <v>342</v>
      </c>
      <c r="C16" s="118" t="s">
        <v>290</v>
      </c>
      <c r="D16" s="118" t="s">
        <v>268</v>
      </c>
      <c r="E16" s="118" t="s">
        <v>331</v>
      </c>
      <c r="F16" s="119" t="s">
        <v>345</v>
      </c>
      <c r="G16" s="51">
        <v>0.04</v>
      </c>
      <c r="H16" s="51">
        <v>0.04</v>
      </c>
      <c r="I16" s="51"/>
      <c r="J16" s="76"/>
    </row>
    <row r="17" spans="1:10" ht="22.9" customHeight="1">
      <c r="A17" s="75"/>
      <c r="B17" s="118" t="s">
        <v>342</v>
      </c>
      <c r="C17" s="118" t="s">
        <v>290</v>
      </c>
      <c r="D17" s="118" t="s">
        <v>290</v>
      </c>
      <c r="E17" s="118" t="s">
        <v>331</v>
      </c>
      <c r="F17" s="119" t="s">
        <v>346</v>
      </c>
      <c r="G17" s="51">
        <v>30.71</v>
      </c>
      <c r="H17" s="51">
        <v>30.71</v>
      </c>
      <c r="I17" s="51"/>
      <c r="J17" s="76"/>
    </row>
    <row r="18" spans="1:10" ht="22.9" customHeight="1">
      <c r="A18" s="75"/>
      <c r="B18" s="118" t="s">
        <v>342</v>
      </c>
      <c r="C18" s="118" t="s">
        <v>290</v>
      </c>
      <c r="D18" s="118" t="s">
        <v>292</v>
      </c>
      <c r="E18" s="118" t="s">
        <v>331</v>
      </c>
      <c r="F18" s="119" t="s">
        <v>347</v>
      </c>
      <c r="G18" s="51">
        <v>4.57</v>
      </c>
      <c r="H18" s="51">
        <v>4.57</v>
      </c>
      <c r="I18" s="51"/>
      <c r="J18" s="76"/>
    </row>
    <row r="19" spans="1:10" ht="22.9" customHeight="1">
      <c r="A19" s="75"/>
      <c r="B19" s="118" t="s">
        <v>348</v>
      </c>
      <c r="C19" s="116"/>
      <c r="D19" s="116"/>
      <c r="E19" s="118" t="s">
        <v>331</v>
      </c>
      <c r="F19" s="119" t="s">
        <v>349</v>
      </c>
      <c r="G19" s="51">
        <v>25.51</v>
      </c>
      <c r="H19" s="51">
        <v>25.51</v>
      </c>
      <c r="I19" s="51"/>
      <c r="J19" s="76"/>
    </row>
    <row r="20" spans="1:10" ht="22.9" customHeight="1">
      <c r="A20" s="75"/>
      <c r="B20" s="118" t="s">
        <v>348</v>
      </c>
      <c r="C20" s="118" t="s">
        <v>279</v>
      </c>
      <c r="D20" s="116"/>
      <c r="E20" s="118" t="s">
        <v>331</v>
      </c>
      <c r="F20" s="119" t="s">
        <v>350</v>
      </c>
      <c r="G20" s="51">
        <f>G21+G22+G23</f>
        <v>25.509999999999998</v>
      </c>
      <c r="H20" s="51">
        <f>H21+H22+H23</f>
        <v>25.509999999999998</v>
      </c>
      <c r="I20" s="51"/>
      <c r="J20" s="76"/>
    </row>
    <row r="21" spans="1:10" ht="22.9" customHeight="1">
      <c r="A21" s="75"/>
      <c r="B21" s="118" t="s">
        <v>348</v>
      </c>
      <c r="C21" s="118" t="s">
        <v>279</v>
      </c>
      <c r="D21" s="118" t="s">
        <v>266</v>
      </c>
      <c r="E21" s="118" t="s">
        <v>331</v>
      </c>
      <c r="F21" s="119" t="s">
        <v>351</v>
      </c>
      <c r="G21" s="51">
        <v>9.85</v>
      </c>
      <c r="H21" s="51">
        <v>9.85</v>
      </c>
      <c r="I21" s="51"/>
      <c r="J21" s="76"/>
    </row>
    <row r="22" spans="1:10" ht="22.9" customHeight="1">
      <c r="A22" s="75"/>
      <c r="B22" s="118" t="s">
        <v>352</v>
      </c>
      <c r="C22" s="118" t="s">
        <v>318</v>
      </c>
      <c r="D22" s="118" t="s">
        <v>312</v>
      </c>
      <c r="E22" s="118" t="s">
        <v>331</v>
      </c>
      <c r="F22" s="119" t="s">
        <v>353</v>
      </c>
      <c r="G22" s="51">
        <v>13.98</v>
      </c>
      <c r="H22" s="51">
        <v>13.98</v>
      </c>
      <c r="I22" s="51"/>
      <c r="J22" s="76"/>
    </row>
    <row r="23" spans="1:10" ht="22.9" customHeight="1">
      <c r="A23" s="75"/>
      <c r="B23" s="118" t="s">
        <v>352</v>
      </c>
      <c r="C23" s="118" t="s">
        <v>318</v>
      </c>
      <c r="D23" s="118" t="s">
        <v>313</v>
      </c>
      <c r="E23" s="118" t="s">
        <v>331</v>
      </c>
      <c r="F23" s="119" t="s">
        <v>354</v>
      </c>
      <c r="G23" s="51">
        <v>1.68</v>
      </c>
      <c r="H23" s="51">
        <v>1.68</v>
      </c>
      <c r="I23" s="51"/>
      <c r="J23" s="76"/>
    </row>
    <row r="24" spans="1:10" ht="22.9" customHeight="1">
      <c r="A24" s="75"/>
      <c r="B24" s="118" t="s">
        <v>355</v>
      </c>
      <c r="C24" s="118"/>
      <c r="D24" s="118"/>
      <c r="E24" s="118" t="s">
        <v>331</v>
      </c>
      <c r="F24" s="119" t="s">
        <v>357</v>
      </c>
      <c r="G24" s="51">
        <v>33.72</v>
      </c>
      <c r="H24" s="51">
        <v>33.72</v>
      </c>
      <c r="I24" s="51"/>
      <c r="J24" s="76"/>
    </row>
    <row r="25" spans="1:10" ht="22.9" customHeight="1">
      <c r="A25" s="75"/>
      <c r="B25" s="118" t="s">
        <v>356</v>
      </c>
      <c r="C25" s="118" t="s">
        <v>268</v>
      </c>
      <c r="D25" s="116"/>
      <c r="E25" s="118" t="s">
        <v>331</v>
      </c>
      <c r="F25" s="119" t="s">
        <v>358</v>
      </c>
      <c r="G25" s="51">
        <v>33.72</v>
      </c>
      <c r="H25" s="51">
        <v>33.72</v>
      </c>
      <c r="I25" s="51"/>
      <c r="J25" s="76"/>
    </row>
    <row r="26" spans="1:10" ht="22.9" customHeight="1">
      <c r="A26" s="75"/>
      <c r="B26" s="118" t="s">
        <v>356</v>
      </c>
      <c r="C26" s="118" t="s">
        <v>268</v>
      </c>
      <c r="D26" s="118" t="s">
        <v>266</v>
      </c>
      <c r="E26" s="118" t="s">
        <v>331</v>
      </c>
      <c r="F26" s="119" t="s">
        <v>284</v>
      </c>
      <c r="G26" s="51">
        <v>33.72</v>
      </c>
      <c r="H26" s="51">
        <v>33.72</v>
      </c>
      <c r="I26" s="51"/>
      <c r="J26" s="76"/>
    </row>
    <row r="27" spans="1:10" ht="9.75" customHeight="1">
      <c r="A27" s="77"/>
      <c r="B27" s="78"/>
      <c r="C27" s="78"/>
      <c r="D27" s="78"/>
      <c r="E27" s="78"/>
      <c r="F27" s="77"/>
      <c r="G27" s="77"/>
      <c r="H27" s="77"/>
      <c r="I27" s="77"/>
      <c r="J27" s="79"/>
    </row>
  </sheetData>
  <mergeCells count="10"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3.5"/>
  <cols>
    <col min="1" max="1" width="1.5" style="64" customWidth="1"/>
    <col min="2" max="3" width="6.125" style="64" customWidth="1"/>
    <col min="4" max="4" width="24.375" style="64" customWidth="1"/>
    <col min="5" max="5" width="41" style="64" customWidth="1"/>
    <col min="6" max="8" width="17.375" style="64" customWidth="1"/>
    <col min="9" max="9" width="1.5" style="64" customWidth="1"/>
    <col min="10" max="10" width="9.75" style="64" customWidth="1"/>
    <col min="11" max="16384" width="10" style="64"/>
  </cols>
  <sheetData>
    <row r="1" spans="1:9" ht="24.95" customHeight="1">
      <c r="A1" s="80"/>
      <c r="B1" s="43"/>
      <c r="C1" s="43"/>
      <c r="D1" s="81"/>
      <c r="E1" s="81"/>
      <c r="F1" s="65"/>
      <c r="G1" s="65"/>
      <c r="H1" s="82" t="s">
        <v>135</v>
      </c>
      <c r="I1" s="85"/>
    </row>
    <row r="2" spans="1:9" ht="22.9" customHeight="1">
      <c r="A2" s="65"/>
      <c r="B2" s="141" t="s">
        <v>136</v>
      </c>
      <c r="C2" s="141"/>
      <c r="D2" s="141"/>
      <c r="E2" s="141"/>
      <c r="F2" s="141"/>
      <c r="G2" s="141"/>
      <c r="H2" s="141"/>
      <c r="I2" s="85"/>
    </row>
    <row r="3" spans="1:9" ht="19.5" customHeight="1">
      <c r="A3" s="69"/>
      <c r="B3" s="142" t="s">
        <v>468</v>
      </c>
      <c r="C3" s="143"/>
      <c r="D3" s="143"/>
      <c r="E3" s="143"/>
      <c r="G3" s="69"/>
      <c r="H3" s="83" t="s">
        <v>3</v>
      </c>
      <c r="I3" s="85"/>
    </row>
    <row r="4" spans="1:9" ht="24.4" customHeight="1">
      <c r="A4" s="68"/>
      <c r="B4" s="139" t="s">
        <v>6</v>
      </c>
      <c r="C4" s="139"/>
      <c r="D4" s="139"/>
      <c r="E4" s="139"/>
      <c r="F4" s="139" t="s">
        <v>72</v>
      </c>
      <c r="G4" s="139"/>
      <c r="H4" s="139"/>
      <c r="I4" s="85"/>
    </row>
    <row r="5" spans="1:9" ht="24.4" customHeight="1">
      <c r="A5" s="68"/>
      <c r="B5" s="139" t="s">
        <v>76</v>
      </c>
      <c r="C5" s="139"/>
      <c r="D5" s="139" t="s">
        <v>67</v>
      </c>
      <c r="E5" s="139" t="s">
        <v>68</v>
      </c>
      <c r="F5" s="139" t="s">
        <v>56</v>
      </c>
      <c r="G5" s="139" t="s">
        <v>137</v>
      </c>
      <c r="H5" s="139" t="s">
        <v>138</v>
      </c>
      <c r="I5" s="85"/>
    </row>
    <row r="6" spans="1:9" ht="24.4" customHeight="1">
      <c r="A6" s="66"/>
      <c r="B6" s="48" t="s">
        <v>77</v>
      </c>
      <c r="C6" s="48" t="s">
        <v>78</v>
      </c>
      <c r="D6" s="139"/>
      <c r="E6" s="139"/>
      <c r="F6" s="139"/>
      <c r="G6" s="139"/>
      <c r="H6" s="139"/>
      <c r="I6" s="85"/>
    </row>
    <row r="7" spans="1:9" ht="22.9" customHeight="1">
      <c r="A7" s="68"/>
      <c r="B7" s="116"/>
      <c r="C7" s="116"/>
      <c r="D7" s="118" t="s">
        <v>331</v>
      </c>
      <c r="E7" s="48" t="s">
        <v>69</v>
      </c>
      <c r="F7" s="51">
        <f>G7+H7</f>
        <v>434.16000000000008</v>
      </c>
      <c r="G7" s="51">
        <f>G8+G20+G32</f>
        <v>391.54000000000008</v>
      </c>
      <c r="H7" s="51">
        <f>H8+H20+H32</f>
        <v>42.620000000000005</v>
      </c>
      <c r="I7" s="85"/>
    </row>
    <row r="8" spans="1:9" ht="22.9" customHeight="1">
      <c r="A8" s="68"/>
      <c r="B8" s="118" t="s">
        <v>264</v>
      </c>
      <c r="C8" s="116"/>
      <c r="D8" s="118" t="s">
        <v>331</v>
      </c>
      <c r="E8" s="119" t="s">
        <v>265</v>
      </c>
      <c r="F8" s="51">
        <f t="shared" ref="F8:F34" si="0">G8+H8</f>
        <v>390.17000000000007</v>
      </c>
      <c r="G8" s="51">
        <f>G9+G10+G11+G12+G13+G14+G15+G16+G17+G18+G19</f>
        <v>390.17000000000007</v>
      </c>
      <c r="H8" s="51"/>
      <c r="I8" s="85"/>
    </row>
    <row r="9" spans="1:9" ht="22.9" customHeight="1">
      <c r="A9" s="68"/>
      <c r="B9" s="118" t="s">
        <v>264</v>
      </c>
      <c r="C9" s="118" t="s">
        <v>266</v>
      </c>
      <c r="D9" s="118" t="s">
        <v>331</v>
      </c>
      <c r="E9" s="119" t="s">
        <v>267</v>
      </c>
      <c r="F9" s="51">
        <f t="shared" si="0"/>
        <v>77.37</v>
      </c>
      <c r="G9" s="51">
        <v>77.37</v>
      </c>
      <c r="H9" s="51"/>
      <c r="I9" s="85"/>
    </row>
    <row r="10" spans="1:9" ht="22.9" customHeight="1">
      <c r="A10" s="68"/>
      <c r="B10" s="118" t="s">
        <v>264</v>
      </c>
      <c r="C10" s="118" t="s">
        <v>268</v>
      </c>
      <c r="D10" s="118" t="s">
        <v>331</v>
      </c>
      <c r="E10" s="119" t="s">
        <v>269</v>
      </c>
      <c r="F10" s="51">
        <f t="shared" si="0"/>
        <v>63.33</v>
      </c>
      <c r="G10" s="51">
        <v>63.33</v>
      </c>
      <c r="H10" s="51"/>
      <c r="I10" s="85"/>
    </row>
    <row r="11" spans="1:9" ht="22.9" customHeight="1">
      <c r="A11" s="68"/>
      <c r="B11" s="118" t="s">
        <v>264</v>
      </c>
      <c r="C11" s="118" t="s">
        <v>270</v>
      </c>
      <c r="D11" s="118" t="s">
        <v>331</v>
      </c>
      <c r="E11" s="119" t="s">
        <v>271</v>
      </c>
      <c r="F11" s="51">
        <f t="shared" si="0"/>
        <v>1.94</v>
      </c>
      <c r="G11" s="51">
        <v>1.94</v>
      </c>
      <c r="H11" s="51"/>
      <c r="I11" s="85"/>
    </row>
    <row r="12" spans="1:9" ht="22.9" customHeight="1">
      <c r="A12" s="68"/>
      <c r="B12" s="118" t="s">
        <v>264</v>
      </c>
      <c r="C12" s="118" t="s">
        <v>272</v>
      </c>
      <c r="D12" s="118" t="s">
        <v>331</v>
      </c>
      <c r="E12" s="119" t="s">
        <v>273</v>
      </c>
      <c r="F12" s="51">
        <f t="shared" si="0"/>
        <v>120.38</v>
      </c>
      <c r="G12" s="51">
        <v>120.38</v>
      </c>
      <c r="H12" s="51"/>
      <c r="I12" s="85"/>
    </row>
    <row r="13" spans="1:9" ht="22.9" customHeight="1">
      <c r="A13" s="68"/>
      <c r="B13" s="118" t="s">
        <v>264</v>
      </c>
      <c r="C13" s="118" t="s">
        <v>274</v>
      </c>
      <c r="D13" s="118" t="s">
        <v>331</v>
      </c>
      <c r="E13" s="119" t="s">
        <v>275</v>
      </c>
      <c r="F13" s="51">
        <f t="shared" si="0"/>
        <v>26.41</v>
      </c>
      <c r="G13" s="51">
        <v>26.41</v>
      </c>
      <c r="H13" s="51"/>
      <c r="I13" s="85"/>
    </row>
    <row r="14" spans="1:9" ht="22.9" customHeight="1">
      <c r="A14" s="68"/>
      <c r="B14" s="118" t="s">
        <v>264</v>
      </c>
      <c r="C14" s="118" t="s">
        <v>276</v>
      </c>
      <c r="D14" s="118" t="s">
        <v>331</v>
      </c>
      <c r="E14" s="119" t="s">
        <v>277</v>
      </c>
      <c r="F14" s="51">
        <f t="shared" si="0"/>
        <v>4.57</v>
      </c>
      <c r="G14" s="51">
        <v>4.57</v>
      </c>
      <c r="H14" s="51"/>
      <c r="I14" s="85"/>
    </row>
    <row r="15" spans="1:9" ht="22.9" customHeight="1">
      <c r="A15" s="68"/>
      <c r="B15" s="118" t="s">
        <v>310</v>
      </c>
      <c r="C15" s="118" t="s">
        <v>317</v>
      </c>
      <c r="D15" s="118" t="s">
        <v>331</v>
      </c>
      <c r="E15" s="119" t="s">
        <v>278</v>
      </c>
      <c r="F15" s="51">
        <f t="shared" si="0"/>
        <v>20.25</v>
      </c>
      <c r="G15" s="120">
        <v>20.25</v>
      </c>
      <c r="H15" s="53"/>
      <c r="I15" s="85"/>
    </row>
    <row r="16" spans="1:9" ht="22.9" customHeight="1">
      <c r="A16" s="68"/>
      <c r="B16" s="118" t="s">
        <v>310</v>
      </c>
      <c r="C16" s="118" t="s">
        <v>318</v>
      </c>
      <c r="D16" s="118" t="s">
        <v>331</v>
      </c>
      <c r="E16" s="119" t="s">
        <v>280</v>
      </c>
      <c r="F16" s="51">
        <f t="shared" si="0"/>
        <v>1.6</v>
      </c>
      <c r="G16" s="120">
        <v>1.6</v>
      </c>
      <c r="H16" s="53"/>
      <c r="I16" s="85"/>
    </row>
    <row r="17" spans="1:9" ht="22.9" customHeight="1">
      <c r="A17" s="115"/>
      <c r="B17" s="118" t="s">
        <v>264</v>
      </c>
      <c r="C17" s="118" t="s">
        <v>281</v>
      </c>
      <c r="D17" s="118" t="s">
        <v>331</v>
      </c>
      <c r="E17" s="119" t="s">
        <v>282</v>
      </c>
      <c r="F17" s="51">
        <f t="shared" si="0"/>
        <v>2.62</v>
      </c>
      <c r="G17" s="51">
        <v>2.62</v>
      </c>
      <c r="H17" s="51"/>
      <c r="I17" s="85"/>
    </row>
    <row r="18" spans="1:9" ht="22.9" customHeight="1">
      <c r="A18" s="115"/>
      <c r="B18" s="118" t="s">
        <v>264</v>
      </c>
      <c r="C18" s="118" t="s">
        <v>283</v>
      </c>
      <c r="D18" s="118" t="s">
        <v>331</v>
      </c>
      <c r="E18" s="119" t="s">
        <v>284</v>
      </c>
      <c r="F18" s="51">
        <f t="shared" si="0"/>
        <v>33.72</v>
      </c>
      <c r="G18" s="51">
        <v>33.72</v>
      </c>
      <c r="H18" s="51"/>
      <c r="I18" s="85"/>
    </row>
    <row r="19" spans="1:9" ht="22.9" customHeight="1">
      <c r="A19" s="115"/>
      <c r="B19" s="118" t="s">
        <v>264</v>
      </c>
      <c r="C19" s="118" t="s">
        <v>285</v>
      </c>
      <c r="D19" s="118" t="s">
        <v>331</v>
      </c>
      <c r="E19" s="119" t="s">
        <v>286</v>
      </c>
      <c r="F19" s="51">
        <f t="shared" ref="F19:F27" si="1">G19+H19</f>
        <v>37.979999999999997</v>
      </c>
      <c r="G19" s="51">
        <v>37.979999999999997</v>
      </c>
      <c r="H19" s="51"/>
      <c r="I19" s="85"/>
    </row>
    <row r="20" spans="1:9" ht="22.9" customHeight="1">
      <c r="A20" s="115"/>
      <c r="B20" s="118" t="s">
        <v>287</v>
      </c>
      <c r="C20" s="116"/>
      <c r="D20" s="118" t="s">
        <v>331</v>
      </c>
      <c r="E20" s="119" t="s">
        <v>288</v>
      </c>
      <c r="F20" s="51">
        <f t="shared" si="1"/>
        <v>42.620000000000005</v>
      </c>
      <c r="G20" s="51"/>
      <c r="H20" s="51">
        <f>H21+H22+H23+H24+H25+H26+H27+H28+H29+H30+H31</f>
        <v>42.620000000000005</v>
      </c>
      <c r="I20" s="85"/>
    </row>
    <row r="21" spans="1:9" ht="22.9" customHeight="1">
      <c r="A21" s="115"/>
      <c r="B21" s="118" t="s">
        <v>287</v>
      </c>
      <c r="C21" s="118" t="s">
        <v>266</v>
      </c>
      <c r="D21" s="118" t="s">
        <v>331</v>
      </c>
      <c r="E21" s="119" t="s">
        <v>289</v>
      </c>
      <c r="F21" s="51">
        <f t="shared" si="1"/>
        <v>6</v>
      </c>
      <c r="G21" s="51"/>
      <c r="H21" s="51">
        <v>6</v>
      </c>
      <c r="I21" s="85"/>
    </row>
    <row r="22" spans="1:9" ht="22.9" customHeight="1">
      <c r="A22" s="115"/>
      <c r="B22" s="118" t="s">
        <v>287</v>
      </c>
      <c r="C22" s="118" t="s">
        <v>290</v>
      </c>
      <c r="D22" s="118" t="s">
        <v>331</v>
      </c>
      <c r="E22" s="119" t="s">
        <v>291</v>
      </c>
      <c r="F22" s="51">
        <f t="shared" si="1"/>
        <v>0.6</v>
      </c>
      <c r="G22" s="51"/>
      <c r="H22" s="51">
        <v>0.6</v>
      </c>
      <c r="I22" s="85"/>
    </row>
    <row r="23" spans="1:9" ht="22.9" customHeight="1">
      <c r="A23" s="115"/>
      <c r="B23" s="118" t="s">
        <v>287</v>
      </c>
      <c r="C23" s="118" t="s">
        <v>292</v>
      </c>
      <c r="D23" s="118" t="s">
        <v>331</v>
      </c>
      <c r="E23" s="119" t="s">
        <v>293</v>
      </c>
      <c r="F23" s="51">
        <f t="shared" si="1"/>
        <v>1</v>
      </c>
      <c r="G23" s="51"/>
      <c r="H23" s="51">
        <v>1</v>
      </c>
      <c r="I23" s="85"/>
    </row>
    <row r="24" spans="1:9" ht="22.9" customHeight="1">
      <c r="A24" s="115"/>
      <c r="B24" s="118" t="s">
        <v>287</v>
      </c>
      <c r="C24" s="118" t="s">
        <v>272</v>
      </c>
      <c r="D24" s="118" t="s">
        <v>331</v>
      </c>
      <c r="E24" s="119" t="s">
        <v>295</v>
      </c>
      <c r="F24" s="51">
        <f t="shared" si="1"/>
        <v>3.94</v>
      </c>
      <c r="G24" s="51"/>
      <c r="H24" s="51">
        <v>3.94</v>
      </c>
      <c r="I24" s="85"/>
    </row>
    <row r="25" spans="1:9" ht="22.9" customHeight="1">
      <c r="A25" s="115"/>
      <c r="B25" s="118" t="s">
        <v>287</v>
      </c>
      <c r="C25" s="118" t="s">
        <v>279</v>
      </c>
      <c r="D25" s="118" t="s">
        <v>331</v>
      </c>
      <c r="E25" s="119" t="s">
        <v>296</v>
      </c>
      <c r="F25" s="51">
        <f t="shared" si="1"/>
        <v>8.4</v>
      </c>
      <c r="G25" s="51"/>
      <c r="H25" s="51">
        <v>8.4</v>
      </c>
      <c r="I25" s="85"/>
    </row>
    <row r="26" spans="1:9" ht="22.9" customHeight="1">
      <c r="A26" s="115"/>
      <c r="B26" s="118" t="s">
        <v>301</v>
      </c>
      <c r="C26" s="118" t="s">
        <v>323</v>
      </c>
      <c r="D26" s="118" t="s">
        <v>331</v>
      </c>
      <c r="E26" s="119" t="s">
        <v>297</v>
      </c>
      <c r="F26" s="51">
        <f t="shared" si="1"/>
        <v>3.87</v>
      </c>
      <c r="G26" s="53"/>
      <c r="H26" s="120">
        <v>3.87</v>
      </c>
      <c r="I26" s="85"/>
    </row>
    <row r="27" spans="1:9" ht="22.9" customHeight="1">
      <c r="A27" s="115"/>
      <c r="B27" s="118" t="s">
        <v>301</v>
      </c>
      <c r="C27" s="118" t="s">
        <v>362</v>
      </c>
      <c r="D27" s="118" t="s">
        <v>331</v>
      </c>
      <c r="E27" s="119" t="s">
        <v>300</v>
      </c>
      <c r="F27" s="51">
        <f t="shared" si="1"/>
        <v>5.63</v>
      </c>
      <c r="G27" s="53"/>
      <c r="H27" s="120">
        <v>5.63</v>
      </c>
      <c r="I27" s="85"/>
    </row>
    <row r="28" spans="1:9" ht="22.9" customHeight="1">
      <c r="A28" s="115"/>
      <c r="B28" s="118" t="s">
        <v>287</v>
      </c>
      <c r="C28" s="118" t="s">
        <v>359</v>
      </c>
      <c r="D28" s="118" t="s">
        <v>331</v>
      </c>
      <c r="E28" s="119" t="s">
        <v>303</v>
      </c>
      <c r="F28" s="51">
        <f t="shared" si="0"/>
        <v>2.3199999999999998</v>
      </c>
      <c r="G28" s="51"/>
      <c r="H28" s="51">
        <v>2.3199999999999998</v>
      </c>
      <c r="I28" s="85"/>
    </row>
    <row r="29" spans="1:9" ht="22.9" customHeight="1">
      <c r="A29" s="115"/>
      <c r="B29" s="118" t="s">
        <v>287</v>
      </c>
      <c r="C29" s="118" t="s">
        <v>360</v>
      </c>
      <c r="D29" s="118" t="s">
        <v>331</v>
      </c>
      <c r="E29" s="119" t="s">
        <v>305</v>
      </c>
      <c r="F29" s="51">
        <f t="shared" si="0"/>
        <v>1.71</v>
      </c>
      <c r="G29" s="51"/>
      <c r="H29" s="51">
        <v>1.71</v>
      </c>
      <c r="I29" s="85"/>
    </row>
    <row r="30" spans="1:9" ht="22.9" customHeight="1">
      <c r="A30" s="115"/>
      <c r="B30" s="118" t="s">
        <v>294</v>
      </c>
      <c r="C30" s="118" t="s">
        <v>361</v>
      </c>
      <c r="D30" s="118" t="s">
        <v>331</v>
      </c>
      <c r="E30" s="119" t="s">
        <v>307</v>
      </c>
      <c r="F30" s="51">
        <f t="shared" si="0"/>
        <v>4.92</v>
      </c>
      <c r="G30" s="51"/>
      <c r="H30" s="51">
        <v>4.92</v>
      </c>
      <c r="I30" s="85"/>
    </row>
    <row r="31" spans="1:9" ht="22.9" customHeight="1">
      <c r="A31" s="115"/>
      <c r="B31" s="118" t="s">
        <v>287</v>
      </c>
      <c r="C31" s="118" t="s">
        <v>285</v>
      </c>
      <c r="D31" s="118" t="s">
        <v>331</v>
      </c>
      <c r="E31" s="119" t="s">
        <v>309</v>
      </c>
      <c r="F31" s="51">
        <f t="shared" si="0"/>
        <v>4.2300000000000004</v>
      </c>
      <c r="G31" s="51"/>
      <c r="H31" s="51">
        <v>4.2300000000000004</v>
      </c>
      <c r="I31" s="85"/>
    </row>
    <row r="32" spans="1:9" ht="22.9" customHeight="1">
      <c r="A32" s="115"/>
      <c r="B32" s="118" t="s">
        <v>363</v>
      </c>
      <c r="C32" s="116"/>
      <c r="D32" s="118" t="s">
        <v>331</v>
      </c>
      <c r="E32" s="119" t="s">
        <v>325</v>
      </c>
      <c r="F32" s="51">
        <f t="shared" si="0"/>
        <v>1.37</v>
      </c>
      <c r="G32" s="51">
        <f>G33+G34</f>
        <v>1.37</v>
      </c>
      <c r="H32" s="51"/>
      <c r="I32" s="85"/>
    </row>
    <row r="33" spans="1:9" ht="22.9" customHeight="1">
      <c r="A33" s="115"/>
      <c r="B33" s="118" t="s">
        <v>363</v>
      </c>
      <c r="C33" s="118" t="s">
        <v>268</v>
      </c>
      <c r="D33" s="118" t="s">
        <v>331</v>
      </c>
      <c r="E33" s="119" t="s">
        <v>326</v>
      </c>
      <c r="F33" s="51">
        <f t="shared" si="0"/>
        <v>1.29</v>
      </c>
      <c r="G33" s="51">
        <v>1.29</v>
      </c>
      <c r="H33" s="51"/>
      <c r="I33" s="85"/>
    </row>
    <row r="34" spans="1:9" ht="22.9" customHeight="1">
      <c r="A34" s="115"/>
      <c r="B34" s="118" t="s">
        <v>363</v>
      </c>
      <c r="C34" s="118" t="s">
        <v>272</v>
      </c>
      <c r="D34" s="118" t="s">
        <v>331</v>
      </c>
      <c r="E34" s="119" t="s">
        <v>327</v>
      </c>
      <c r="F34" s="51">
        <f t="shared" si="0"/>
        <v>0.08</v>
      </c>
      <c r="G34" s="51">
        <v>0.08</v>
      </c>
      <c r="H34" s="51"/>
      <c r="I34" s="85"/>
    </row>
    <row r="35" spans="1:9" ht="9.75" customHeight="1">
      <c r="A35" s="77"/>
      <c r="B35" s="77"/>
      <c r="C35" s="77"/>
      <c r="D35" s="84"/>
      <c r="E35" s="77"/>
      <c r="F35" s="77"/>
      <c r="G35" s="77"/>
      <c r="H35" s="77"/>
      <c r="I35" s="86"/>
    </row>
  </sheetData>
  <mergeCells count="10"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3.5"/>
  <cols>
    <col min="1" max="1" width="1.5" style="64" customWidth="1"/>
    <col min="2" max="4" width="6.625" style="64" customWidth="1"/>
    <col min="5" max="5" width="26.625" style="64" customWidth="1"/>
    <col min="6" max="6" width="48.625" style="64" customWidth="1"/>
    <col min="7" max="7" width="26.625" style="64" customWidth="1"/>
    <col min="8" max="8" width="1.5" style="64" customWidth="1"/>
    <col min="9" max="10" width="9.75" style="64" customWidth="1"/>
    <col min="11" max="16384" width="10" style="64"/>
  </cols>
  <sheetData>
    <row r="1" spans="1:8" ht="24.95" customHeight="1">
      <c r="A1" s="65"/>
      <c r="B1" s="43"/>
      <c r="C1" s="43"/>
      <c r="D1" s="43"/>
      <c r="E1" s="66"/>
      <c r="F1" s="66"/>
      <c r="G1" s="67" t="s">
        <v>139</v>
      </c>
      <c r="H1" s="68"/>
    </row>
    <row r="2" spans="1:8" ht="22.9" customHeight="1">
      <c r="A2" s="65"/>
      <c r="B2" s="141" t="s">
        <v>140</v>
      </c>
      <c r="C2" s="141"/>
      <c r="D2" s="141"/>
      <c r="E2" s="141"/>
      <c r="F2" s="141"/>
      <c r="G2" s="141"/>
      <c r="H2" s="68" t="s">
        <v>1</v>
      </c>
    </row>
    <row r="3" spans="1:8" ht="19.5" customHeight="1">
      <c r="A3" s="69"/>
      <c r="B3" s="142" t="s">
        <v>468</v>
      </c>
      <c r="C3" s="143"/>
      <c r="D3" s="143"/>
      <c r="E3" s="143"/>
      <c r="F3" s="143"/>
      <c r="G3" s="70" t="s">
        <v>3</v>
      </c>
      <c r="H3" s="71"/>
    </row>
    <row r="4" spans="1:8" ht="24.4" customHeight="1">
      <c r="A4" s="72"/>
      <c r="B4" s="139" t="s">
        <v>76</v>
      </c>
      <c r="C4" s="139"/>
      <c r="D4" s="139"/>
      <c r="E4" s="139" t="s">
        <v>67</v>
      </c>
      <c r="F4" s="139" t="s">
        <v>68</v>
      </c>
      <c r="G4" s="139" t="s">
        <v>141</v>
      </c>
      <c r="H4" s="73"/>
    </row>
    <row r="5" spans="1:8" ht="24.4" customHeight="1">
      <c r="A5" s="72"/>
      <c r="B5" s="48" t="s">
        <v>77</v>
      </c>
      <c r="C5" s="48" t="s">
        <v>78</v>
      </c>
      <c r="D5" s="48" t="s">
        <v>79</v>
      </c>
      <c r="E5" s="139"/>
      <c r="F5" s="139"/>
      <c r="G5" s="139"/>
      <c r="H5" s="74"/>
    </row>
    <row r="6" spans="1:8" ht="22.9" customHeight="1">
      <c r="A6" s="75"/>
      <c r="B6" s="116"/>
      <c r="C6" s="116"/>
      <c r="D6" s="116"/>
      <c r="E6" s="118" t="s">
        <v>331</v>
      </c>
      <c r="F6" s="48" t="s">
        <v>69</v>
      </c>
      <c r="G6" s="51">
        <f>G7</f>
        <v>534.20000000000005</v>
      </c>
      <c r="H6" s="76"/>
    </row>
    <row r="7" spans="1:8" ht="22.9" customHeight="1">
      <c r="A7" s="75"/>
      <c r="B7" s="118" t="s">
        <v>332</v>
      </c>
      <c r="C7" s="116"/>
      <c r="D7" s="116"/>
      <c r="E7" s="118" t="s">
        <v>331</v>
      </c>
      <c r="F7" s="119" t="s">
        <v>366</v>
      </c>
      <c r="G7" s="51">
        <v>534.20000000000005</v>
      </c>
      <c r="H7" s="76"/>
    </row>
    <row r="8" spans="1:8" ht="22.9" customHeight="1">
      <c r="A8" s="75"/>
      <c r="B8" s="118" t="s">
        <v>332</v>
      </c>
      <c r="C8" s="118" t="s">
        <v>283</v>
      </c>
      <c r="D8" s="116"/>
      <c r="E8" s="118" t="s">
        <v>331</v>
      </c>
      <c r="F8" s="119" t="s">
        <v>367</v>
      </c>
      <c r="G8" s="51">
        <f>G9+G10+G11</f>
        <v>534.20000000000005</v>
      </c>
      <c r="H8" s="76"/>
    </row>
    <row r="9" spans="1:8" ht="22.9" customHeight="1">
      <c r="A9" s="75"/>
      <c r="B9" s="116">
        <v>201</v>
      </c>
      <c r="C9" s="116">
        <v>13</v>
      </c>
      <c r="D9" s="118" t="s">
        <v>266</v>
      </c>
      <c r="E9" s="118" t="s">
        <v>331</v>
      </c>
      <c r="F9" s="119" t="s">
        <v>335</v>
      </c>
      <c r="G9" s="51">
        <v>15</v>
      </c>
      <c r="H9" s="76"/>
    </row>
    <row r="10" spans="1:8" ht="22.9" customHeight="1">
      <c r="A10" s="75"/>
      <c r="B10" s="118" t="s">
        <v>332</v>
      </c>
      <c r="C10" s="118" t="s">
        <v>283</v>
      </c>
      <c r="D10" s="118" t="s">
        <v>274</v>
      </c>
      <c r="E10" s="118" t="s">
        <v>331</v>
      </c>
      <c r="F10" s="119" t="s">
        <v>364</v>
      </c>
      <c r="G10" s="51">
        <v>10</v>
      </c>
      <c r="H10" s="76"/>
    </row>
    <row r="11" spans="1:8" ht="22.9" customHeight="1">
      <c r="A11" s="75"/>
      <c r="B11" s="118" t="s">
        <v>332</v>
      </c>
      <c r="C11" s="118" t="s">
        <v>283</v>
      </c>
      <c r="D11" s="118" t="s">
        <v>285</v>
      </c>
      <c r="E11" s="118" t="s">
        <v>331</v>
      </c>
      <c r="F11" s="119" t="s">
        <v>365</v>
      </c>
      <c r="G11" s="51">
        <v>509.2</v>
      </c>
      <c r="H11" s="76"/>
    </row>
    <row r="12" spans="1:8" ht="22.9" customHeight="1">
      <c r="A12" s="75"/>
      <c r="B12" s="116"/>
      <c r="C12" s="116"/>
      <c r="D12" s="116"/>
      <c r="E12" s="116"/>
      <c r="F12" s="48"/>
      <c r="G12" s="51"/>
      <c r="H12" s="76"/>
    </row>
    <row r="13" spans="1:8" ht="22.9" customHeight="1">
      <c r="A13" s="75"/>
      <c r="B13" s="116"/>
      <c r="C13" s="116"/>
      <c r="D13" s="116"/>
      <c r="E13" s="116"/>
      <c r="F13" s="48"/>
      <c r="G13" s="51"/>
      <c r="H13" s="76"/>
    </row>
    <row r="14" spans="1:8" ht="9.75" customHeight="1">
      <c r="A14" s="77"/>
      <c r="B14" s="78"/>
      <c r="C14" s="78"/>
      <c r="D14" s="78"/>
      <c r="E14" s="78"/>
      <c r="F14" s="77"/>
      <c r="G14" s="77"/>
      <c r="H14" s="79"/>
    </row>
  </sheetData>
  <mergeCells count="6">
    <mergeCell ref="B2:G2"/>
    <mergeCell ref="B3:F3"/>
    <mergeCell ref="B4:D4"/>
    <mergeCell ref="E4:E5"/>
    <mergeCell ref="F4:F5"/>
    <mergeCell ref="G4:G5"/>
  </mergeCells>
  <phoneticPr fontId="31" type="noConversion"/>
  <printOptions horizontalCentered="1"/>
  <pageMargins left="0.59027777777777801" right="0.59027777777777801" top="1.37777777777778" bottom="0.9840277777777779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5</vt:i4>
      </vt:variant>
    </vt:vector>
  </HeadingPairs>
  <TitlesOfParts>
    <vt:vector size="21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  <vt:lpstr>'1'!Print_Area</vt:lpstr>
      <vt:lpstr>'1-2'!Print_Area</vt:lpstr>
      <vt:lpstr>'封面 '!Print_Area</vt:lpstr>
      <vt:lpstr>'7'!Print_Titles</vt:lpstr>
      <vt:lpstr>'8'!Print_Titles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黄严</cp:lastModifiedBy>
  <cp:lastPrinted>2022-04-26T03:34:44Z</cp:lastPrinted>
  <dcterms:created xsi:type="dcterms:W3CDTF">2022-03-04T19:28:00Z</dcterms:created>
  <dcterms:modified xsi:type="dcterms:W3CDTF">2023-07-24T08:05:05Z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