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 activeTab="9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2" r:id="rId14"/>
    <sheet name="7" sheetId="23" r:id="rId15"/>
    <sheet name="8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'封面 '!$A$1:$A$3</definedName>
    <definedName name="_xlnm.Print_Area">#N/A</definedName>
    <definedName name="_xlnm.Print_Titles" localSheetId="14">'7'!$2:$3</definedName>
    <definedName name="_xlnm.Print_Titles" localSheetId="15">'8'!$A$4:$IV$6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I8" i="22"/>
  <c r="M15"/>
  <c r="J15"/>
  <c r="I15"/>
  <c r="H15"/>
  <c r="G12"/>
  <c r="G11"/>
  <c r="G9" i="23"/>
  <c r="F9"/>
  <c r="N36" i="6"/>
  <c r="K36"/>
  <c r="H36"/>
  <c r="G36"/>
  <c r="F36"/>
  <c r="N35"/>
  <c r="K35"/>
  <c r="H35"/>
  <c r="G35"/>
  <c r="F35"/>
  <c r="N34"/>
  <c r="K34"/>
  <c r="H34"/>
  <c r="G34"/>
  <c r="F34"/>
  <c r="N33"/>
  <c r="K33"/>
  <c r="H33"/>
  <c r="G33"/>
  <c r="F33"/>
  <c r="N32"/>
  <c r="K32"/>
  <c r="H32"/>
  <c r="G32"/>
  <c r="F32"/>
  <c r="N31"/>
  <c r="K31"/>
  <c r="H31"/>
  <c r="G31"/>
  <c r="F31"/>
  <c r="N30"/>
  <c r="K30"/>
  <c r="H30"/>
  <c r="G30"/>
  <c r="F30"/>
  <c r="N29"/>
  <c r="K29"/>
  <c r="H29"/>
  <c r="G29"/>
  <c r="F29"/>
  <c r="N28"/>
  <c r="K28"/>
  <c r="H28"/>
  <c r="G28"/>
  <c r="F28"/>
  <c r="N27"/>
  <c r="K27"/>
  <c r="H27"/>
  <c r="G27"/>
  <c r="F27"/>
  <c r="N26"/>
  <c r="K26"/>
  <c r="H26"/>
  <c r="G26"/>
  <c r="F26"/>
  <c r="N25"/>
  <c r="K25"/>
  <c r="H25"/>
  <c r="G25"/>
  <c r="F25"/>
  <c r="N24"/>
  <c r="K24"/>
  <c r="H24"/>
  <c r="G24"/>
  <c r="F24"/>
  <c r="N23"/>
  <c r="K23"/>
  <c r="H23"/>
  <c r="G23"/>
  <c r="F23"/>
  <c r="N22"/>
  <c r="K22"/>
  <c r="H22"/>
  <c r="G22"/>
  <c r="F22"/>
  <c r="N21"/>
  <c r="K21"/>
  <c r="H21"/>
  <c r="G21"/>
  <c r="F21"/>
  <c r="N20"/>
  <c r="K20"/>
  <c r="H20"/>
  <c r="G20"/>
  <c r="F20"/>
  <c r="N19"/>
  <c r="K19"/>
  <c r="H19"/>
  <c r="G19"/>
  <c r="F19"/>
  <c r="N18"/>
  <c r="K18"/>
  <c r="H18"/>
  <c r="G18"/>
  <c r="F18"/>
  <c r="N17"/>
  <c r="K17"/>
  <c r="H17"/>
  <c r="G17"/>
  <c r="F17"/>
  <c r="N16"/>
  <c r="K16"/>
  <c r="H16"/>
  <c r="G16"/>
  <c r="F16"/>
  <c r="N15"/>
  <c r="K15"/>
  <c r="H15"/>
  <c r="G15"/>
  <c r="F15"/>
  <c r="N14"/>
  <c r="K14"/>
  <c r="H14"/>
  <c r="G14"/>
  <c r="F14"/>
  <c r="N13"/>
  <c r="K13"/>
  <c r="H13"/>
  <c r="G13"/>
  <c r="F13"/>
  <c r="N12"/>
  <c r="K12"/>
  <c r="H12"/>
  <c r="G12"/>
  <c r="F12"/>
  <c r="N11"/>
  <c r="K11"/>
  <c r="H11"/>
  <c r="G11"/>
  <c r="F11"/>
  <c r="N10"/>
  <c r="K10"/>
  <c r="H10"/>
  <c r="G10"/>
  <c r="F10"/>
  <c r="N9"/>
  <c r="K9"/>
  <c r="H9"/>
  <c r="G9"/>
  <c r="F9"/>
  <c r="N8"/>
  <c r="K8"/>
  <c r="H8"/>
  <c r="G8"/>
  <c r="F8"/>
  <c r="E18" i="5"/>
  <c r="E16"/>
  <c r="E14"/>
  <c r="E7"/>
  <c r="E6"/>
  <c r="G20" i="4"/>
  <c r="G19"/>
  <c r="G18"/>
  <c r="G17"/>
  <c r="G16"/>
  <c r="G15"/>
  <c r="G14"/>
  <c r="G13"/>
  <c r="G12"/>
  <c r="G11"/>
  <c r="G10"/>
  <c r="G9"/>
  <c r="G8"/>
  <c r="G7"/>
  <c r="D7" i="3"/>
  <c r="G15" i="22" l="1"/>
</calcChain>
</file>

<file path=xl/sharedStrings.xml><?xml version="1.0" encoding="utf-8"?>
<sst xmlns="http://schemas.openxmlformats.org/spreadsheetml/2006/main" count="811" uniqueCount="495">
  <si>
    <t xml:space="preserve">攀枝花市东区瓜子坪街道办事处    2022年部门预算表
</t>
  </si>
  <si>
    <t>表1</t>
  </si>
  <si>
    <t xml:space="preserve"> </t>
  </si>
  <si>
    <t>部门收支总表</t>
  </si>
  <si>
    <t>部门（单位）：瓜子坪街道办事处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</si>
  <si>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</si>
  <si>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</si>
  <si>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</si>
  <si>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</si>
  <si>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</si>
  <si>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</si>
  <si>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</si>
  <si>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</si>
  <si>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</si>
  <si>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</si>
  <si>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</si>
  <si>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</si>
  <si>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</si>
  <si>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</si>
  <si>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</si>
  <si>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</si>
  <si>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</si>
  <si>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</si>
  <si>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</si>
  <si>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</si>
  <si>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</si>
  <si>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</si>
  <si>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</si>
  <si>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</si>
  <si>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</si>
  <si>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</si>
  <si>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</si>
  <si>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</si>
  <si>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</si>
  <si>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</si>
  <si>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</si>
  <si>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</si>
  <si>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</si>
  <si>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</si>
  <si>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</si>
  <si>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</si>
  <si>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</si>
  <si>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</si>
  <si>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</si>
  <si>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</si>
  <si>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</si>
  <si>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</si>
  <si>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</si>
  <si>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</si>
  <si>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</si>
  <si>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</si>
  <si>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</si>
  <si>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</si>
  <si>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</si>
  <si>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</si>
  <si>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</si>
  <si>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</si>
  <si>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</si>
  <si>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</si>
  <si>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</si>
  <si>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</si>
  <si>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</si>
  <si>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</si>
  <si>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</si>
  <si>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</si>
  <si>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</si>
  <si>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</si>
  <si>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</si>
  <si>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</si>
  <si>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</si>
  <si>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</si>
  <si>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</si>
  <si>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</si>
  <si>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</si>
  <si>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部门（单位）：瓜子坪街道办事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</si>
  <si>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</si>
  <si>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</si>
  <si>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</si>
  <si>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</si>
  <si>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</si>
  <si>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</si>
  <si>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</si>
  <si>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</si>
  <si>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</si>
  <si>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</si>
  <si>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</si>
  <si>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</si>
  <si>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一般行政管理实务</t>
  </si>
  <si>
    <t>事业运行</t>
  </si>
  <si>
    <t>其他政府办公厅（室）及相关机构事务</t>
  </si>
  <si>
    <t>08</t>
  </si>
  <si>
    <t>基层政权建设和社区治理</t>
  </si>
  <si>
    <t>05</t>
  </si>
  <si>
    <t>机关事业单位基本养老保险缴费支出</t>
  </si>
  <si>
    <t>死亡抚恤</t>
  </si>
  <si>
    <t>11</t>
  </si>
  <si>
    <t>行政单位医疗</t>
  </si>
  <si>
    <t>事业单位医疗</t>
  </si>
  <si>
    <t>公务医疗补助</t>
  </si>
  <si>
    <t>04</t>
  </si>
  <si>
    <t>城管执法</t>
  </si>
  <si>
    <t>住房公积金</t>
  </si>
  <si>
    <t>国有企业退休人员社会化管理补助支出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</si>
  <si>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</si>
  <si>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</si>
  <si>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</si>
  <si>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</si>
  <si>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</si>
  <si>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</si>
  <si>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</si>
  <si>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</si>
  <si>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</si>
  <si>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</si>
  <si>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</si>
  <si>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</si>
  <si>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</si>
  <si>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</si>
  <si>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</si>
  <si>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</si>
  <si>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</si>
  <si>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</si>
  <si>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</si>
  <si>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t> 社会保障和就业支出</t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</si>
  <si>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</si>
  <si>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</si>
  <si>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</si>
  <si>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t> 城乡社区支出</t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</si>
  <si>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</si>
  <si>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</si>
  <si>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</si>
  <si>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</si>
  <si>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</si>
  <si>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</si>
  <si>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</si>
  <si>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</si>
  <si>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</si>
  <si>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t> 国有资本经营预算支出</t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</si>
  <si>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</si>
  <si>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</si>
  <si>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</si>
  <si>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</si>
  <si>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</si>
  <si>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</si>
  <si>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</si>
  <si>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部门（单位）：瓜子坪街道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</si>
  <si>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</si>
  <si>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</si>
  <si>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</si>
  <si>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</si>
  <si>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</si>
  <si>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</si>
  <si>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</si>
  <si>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</si>
  <si>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</si>
  <si>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</si>
  <si>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</si>
  <si>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</si>
  <si>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</si>
  <si>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</si>
  <si>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</si>
  <si>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</si>
  <si>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</si>
  <si>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</si>
  <si>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</si>
  <si>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</si>
  <si>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</si>
  <si>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</si>
  <si>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</si>
  <si>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 办公费</t>
  </si>
  <si>
    <t>水费</t>
  </si>
  <si>
    <t> 电费</t>
  </si>
  <si>
    <t> 邮电费</t>
  </si>
  <si>
    <t>  差旅费</t>
  </si>
  <si>
    <t> 劳务费</t>
  </si>
  <si>
    <t> 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</si>
  <si>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</si>
  <si>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</si>
  <si>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</si>
  <si>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</si>
  <si>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</si>
  <si>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退休费</t>
  </si>
  <si>
    <t>生活补助</t>
  </si>
  <si>
    <t>医疗费补助</t>
  </si>
  <si>
    <t>其他对个人和家庭的补助</t>
  </si>
  <si>
    <t>表3</t>
  </si>
  <si>
    <t>一般公共预算支出预算表</t>
  </si>
  <si>
    <t>当年财政拨款安排</t>
  </si>
  <si>
    <t xml:space="preserve">1,964.42
</t>
  </si>
  <si>
    <t> 行政运行</t>
  </si>
  <si>
    <t> 一般行政管理事务</t>
  </si>
  <si>
    <t> 事业运行</t>
  </si>
  <si>
    <t> 其他政府办公厅（室）及相关机构事务支出</t>
  </si>
  <si>
    <t> 基层政权建设和社区治理</t>
  </si>
  <si>
    <t> 机关事业单位基本养老保险缴费支出</t>
  </si>
  <si>
    <t> 死亡抚恤</t>
  </si>
  <si>
    <t> 行政单位医疗</t>
  </si>
  <si>
    <t> 事业单位医疗</t>
  </si>
  <si>
    <t> 公务员医疗补助</t>
  </si>
  <si>
    <t> 城管执法</t>
  </si>
  <si>
    <t> 住房公积金</t>
  </si>
  <si>
    <t>表3-1</t>
  </si>
  <si>
    <t>一般公共预算基本支出预算表</t>
  </si>
  <si>
    <t>人员经费</t>
  </si>
  <si>
    <t>公用经费</t>
  </si>
  <si>
    <t>攀枝花市东区人民政府瓜子坪街道办事处</t>
  </si>
  <si>
    <t>  基本工资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</si>
  <si>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2</t>
    </r>
  </si>
  <si>
    <t>  津贴补贴</t>
  </si>
  <si>
    <t>  奖金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</si>
  <si>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7</t>
    </r>
  </si>
  <si>
    <t>  绩效工资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</si>
  <si>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8</t>
    </r>
  </si>
  <si>
    <t>  机关事业单位基本养老保险缴费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</si>
  <si>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</si>
  <si>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</si>
  <si>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</si>
  <si>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</si>
  <si>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</si>
  <si>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 商品和服务支出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</si>
  <si>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1</t>
    </r>
  </si>
  <si>
    <t>  办公费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</si>
  <si>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5</t>
    </r>
  </si>
  <si>
    <t>  水费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</si>
  <si>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6</t>
    </r>
  </si>
  <si>
    <t>  电费</t>
  </si>
  <si>
    <t>  邮电费</t>
  </si>
  <si>
    <t>  工会经费</t>
  </si>
  <si>
    <t>  福利费</t>
  </si>
  <si>
    <t>  公务用车运行维护费</t>
  </si>
  <si>
    <t>  其他交通费用</t>
  </si>
  <si>
    <t>  其他商品和服务支出</t>
  </si>
  <si>
    <t> 对个人和家庭的补助</t>
  </si>
  <si>
    <t>  退休费</t>
  </si>
  <si>
    <t>  生活补助</t>
  </si>
  <si>
    <t>  医疗费补助</t>
  </si>
  <si>
    <t>表3-2</t>
  </si>
  <si>
    <t>一般公共预算项目支出预算表</t>
  </si>
  <si>
    <t>金额</t>
  </si>
  <si>
    <t>  代表委员之家工作经费</t>
  </si>
  <si>
    <t>  党群服务专项经费</t>
  </si>
  <si>
    <t>  街道食堂补助经费</t>
  </si>
  <si>
    <t>  专职网格员补助经费</t>
  </si>
  <si>
    <t>  社区专职工作者经费</t>
  </si>
  <si>
    <t>  社区党组织兼职委员及社区党委（总支）下属支部书记岗位补贴</t>
  </si>
  <si>
    <t>  城管执法外勤补助</t>
  </si>
  <si>
    <t>表3-3</t>
  </si>
  <si>
    <t>一般公共预算“三公”经费支出预算表</t>
  </si>
  <si>
    <t>部门（单位）：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</si>
  <si>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</si>
  <si>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</si>
  <si>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</si>
  <si>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</si>
  <si>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</si>
  <si>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</si>
  <si>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</si>
  <si>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攀枝花市东区人民政府瓜子坪街道办事处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</si>
  <si>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</si>
  <si>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</si>
  <si>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</si>
  <si>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</si>
  <si>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</si>
  <si>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</si>
  <si>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</si>
  <si>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</si>
  <si>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合     计</t>
  </si>
  <si>
    <t> 国有企业退休人员社会化管理补助支出</t>
  </si>
  <si>
    <t>表6</t>
  </si>
  <si>
    <t>政府采购预算表</t>
  </si>
  <si>
    <t>部门（单位）瓜子坪街道</t>
  </si>
  <si>
    <t>序号</t>
  </si>
  <si>
    <t>品目名称</t>
  </si>
  <si>
    <t>采购事由</t>
  </si>
  <si>
    <t>预计采购时间</t>
  </si>
  <si>
    <t>数量</t>
  </si>
  <si>
    <t>单价</t>
  </si>
  <si>
    <t>采购金额</t>
  </si>
  <si>
    <t>资金来源</t>
  </si>
  <si>
    <t>备注</t>
  </si>
  <si>
    <t>区级财政安排</t>
  </si>
  <si>
    <t>上级补助资金安排金额</t>
  </si>
  <si>
    <t>结转资金（财返资金）安排金额</t>
  </si>
  <si>
    <t>其他资金</t>
  </si>
  <si>
    <t>日常公用经费安排金额</t>
  </si>
  <si>
    <t>其他转运类项目经费安排</t>
  </si>
  <si>
    <t>特定目标类项目经费安排</t>
  </si>
  <si>
    <t>项目经费名称</t>
  </si>
  <si>
    <t>合   计</t>
  </si>
  <si>
    <t>部门名称</t>
  </si>
  <si>
    <t>攀枝花市东区瓜子坪街道办事处</t>
  </si>
  <si>
    <t>年度
主要
任务</t>
  </si>
  <si>
    <t>任务名称</t>
  </si>
  <si>
    <t>主要内容</t>
  </si>
  <si>
    <t>预算金额（万元）</t>
  </si>
  <si>
    <t>总额</t>
  </si>
  <si>
    <t>财政拨款</t>
  </si>
  <si>
    <t>人员工资福利支出</t>
  </si>
  <si>
    <t>日常公用支出</t>
  </si>
  <si>
    <t>办公经费等基本支出</t>
  </si>
  <si>
    <t>党群服务、小区清扫保洁、绿化经费等项目支出</t>
  </si>
  <si>
    <t>金额合计</t>
  </si>
  <si>
    <t>年度
总体
目标</t>
  </si>
  <si>
    <t>目标1：深入推进党建工作开展，强化党建引领服务，做实党建工作，丰富党员组织生活。基层组织建设更加完善，队伍建设更加有力。为居民提供基本而有保障的一系列服务，促进社会公平公正，维护社会和谐稳定，加快建设基本公共服务体系。                                                                                                    目标2：以改善群众生产生活环境为宗旨，全面开展小区环境综合整治工作，进一步提高小区环境卫生管理水平，为营造整洁、优美、文明的城乡人居环境而努力。                                                            目标3：将“人大代表之家”作为闭会期间代表开展常态化活动的主要场所，以密切联系群众、依法规范履职、推进问题解决。                                                                                            目标4：协调、强化城市功能，实现城市功能完善、运转高效、环境优美、结构合理、社会文明，通过管理与服务保持城市长期、稳定、协调发展和良性运作，促进城市健康发展，提高城市竞争力。                                                                          目标5：围绕年度信访维稳及社会综治工作要点,深化平安建设、推进法治建设，加强队伍建设，扎实开展矛盾纠纷排查化解活动，实行实地接访，推进积案化解，规范信访秩序，使群众诉求表达的渠道更加优化畅通；使信访形势持续保持平稳、有序、可控的良好局面。</t>
  </si>
  <si>
    <t>年
度
绩
效
指
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</si>
  <si>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</si>
  <si>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</si>
  <si>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</si>
  <si>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</si>
  <si>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</si>
  <si>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指标1：职工人数</t>
  </si>
  <si>
    <t>在职在编实有28人，区聘33人，社区干部85人</t>
  </si>
  <si>
    <t xml:space="preserve"> 指标2：机构数</t>
  </si>
  <si>
    <t>机构10个</t>
  </si>
  <si>
    <t xml:space="preserve"> 指标3：辖区具体情况</t>
  </si>
  <si>
    <t>幅员面积12.55万平方公里，辖区常住人口5.9万人；</t>
  </si>
  <si>
    <t>质量指标</t>
  </si>
  <si>
    <t>保持辖区大局稳定，不发生重大安全、敏感事件，各项工作有序开展。</t>
  </si>
  <si>
    <t>促进社会公平公正，维护社会和谐稳定，加快建设基本公共服务体系，做好森林草原防灭火等工作，保障人民群众生命财产安全和国家生态安全。</t>
  </si>
  <si>
    <t>时效指标</t>
  </si>
  <si>
    <t>按年度工作安排推进</t>
  </si>
  <si>
    <t>2022年全年</t>
  </si>
  <si>
    <t>成本指标</t>
  </si>
  <si>
    <t>各类人员经费</t>
  </si>
  <si>
    <t>社区干部、网格员、城管队员、绿化员等劳务支出；基层党组织书记、委员补助。街道各类人员的交通费、加班费、防火防汛值班费</t>
  </si>
  <si>
    <t>工作经费</t>
  </si>
  <si>
    <t>各项工作的宣传费、活动费；设备设施的购买、维护费；环境卫生、安全隐患排查治理、维护社会稳定等费用</t>
  </si>
  <si>
    <t>效益指标</t>
  </si>
  <si>
    <t>经济效益
指标</t>
  </si>
  <si>
    <t>社会效益
指标</t>
  </si>
  <si>
    <t>确保辖区社会稳定、市场繁荣、居民安居乐业。</t>
  </si>
  <si>
    <t>做好辖区清扫保洁、绿化亮化、维稳、党群服务等工作，加快提高管理服务水平，提升主城区特色魅力。</t>
  </si>
  <si>
    <t>生态效益
指标</t>
  </si>
  <si>
    <t>对辖区居住环境的改善</t>
  </si>
  <si>
    <t>修复辖区生态环境，增加绿化覆盖率，提高空气质量，积极创建美丽东区、宜居城市。</t>
  </si>
  <si>
    <t>可持续影响
指标</t>
  </si>
  <si>
    <t>对居民生活持续性影响</t>
  </si>
  <si>
    <t>使居民切身感受党和政府的关心关爱，共同努力实现伟大中国梦。</t>
  </si>
  <si>
    <t>满意度
指标</t>
  </si>
  <si>
    <t>满意度指标</t>
  </si>
  <si>
    <t>居民、社会满意度</t>
  </si>
  <si>
    <t>抽样调查各项满意度达到90%及以上</t>
  </si>
  <si>
    <t>表8</t>
  </si>
  <si>
    <t>部门预算项目支出绩效目标表</t>
  </si>
  <si>
    <t>单位：万元</t>
  </si>
  <si>
    <t>项目名称</t>
  </si>
  <si>
    <t>项目资金情况</t>
  </si>
  <si>
    <t>项目总体目标</t>
  </si>
  <si>
    <t>绩效指标</t>
  </si>
  <si>
    <t>其中：财政拨款</t>
  </si>
  <si>
    <t>其中：其他资金</t>
  </si>
  <si>
    <t>项目完成</t>
  </si>
  <si>
    <t>项目效益</t>
  </si>
  <si>
    <t>其他绩效指标</t>
  </si>
  <si>
    <t>其他指标</t>
  </si>
  <si>
    <t>经济效益指标</t>
  </si>
  <si>
    <t>社会效益指标</t>
  </si>
  <si>
    <t>生态效益指标</t>
  </si>
  <si>
    <t>可持续影响指标</t>
  </si>
  <si>
    <t>其他效益指标</t>
  </si>
  <si>
    <t>1</t>
  </si>
  <si>
    <t>城管执法外勤补助</t>
  </si>
  <si>
    <t>确保市容市貌干净整洁，增强人员的工作积极性</t>
  </si>
  <si>
    <t>聘用24人为协管员</t>
  </si>
  <si>
    <t>加强城市管理</t>
  </si>
  <si>
    <t>2022年</t>
  </si>
  <si>
    <t>人员补助每人每月225员，全年共计64800元</t>
  </si>
  <si>
    <t>确保市容市貌的干净整治</t>
  </si>
  <si>
    <t>确保市容市貌干净整洁，居民安居乐业，消除安全隐患</t>
  </si>
  <si>
    <t>居民满意度95%</t>
  </si>
  <si>
    <t>2</t>
  </si>
  <si>
    <t>代表委员之家工作经费</t>
  </si>
  <si>
    <t>将“人大代表之家”作为闭会期间代表开展常态化活动的主要场所，以密切联系群众、依法规范履职、推进问题解决</t>
  </si>
  <si>
    <t>开展走访调研活动以及学习活动经费；聘请专职人大代表工作人员1名</t>
  </si>
  <si>
    <t>定期组织人大代表开展接待群众、学习交流等活动；开展议政督政，组织代表开展约见、视察、调研等活动</t>
  </si>
  <si>
    <t>4.5万元：包括人员工作补贴、运行费用</t>
  </si>
  <si>
    <t>收集和反映社情民意，自觉接受群众监督，增强代表履职意识；围绕法律法规的贯彻实施、人大及其常委会决议、决定的贯彻执行、本行政区域经济社会发展以及人民群众关注的热点难点问题</t>
  </si>
  <si>
    <t>市、区人大代表、辖区居民满意度95%以上</t>
  </si>
  <si>
    <t>3</t>
  </si>
  <si>
    <t>小区清扫保洁费</t>
  </si>
  <si>
    <t>保持小区路面干净整洁，无卫生死角，确保辖区干净、整洁，设施完好，为辖区居民生活在一个优美的生活空间提供必要保障</t>
  </si>
  <si>
    <t>清扫约47.48万平方米小区面积</t>
  </si>
  <si>
    <t>保持小区的整洁干净</t>
  </si>
  <si>
    <t>包含保人员工资，所需工具，材料费等</t>
  </si>
  <si>
    <t>确保辖区市容市貌干净、整洁，设施完好美观</t>
  </si>
  <si>
    <t>城市环境优美，干净整洁</t>
  </si>
  <si>
    <t>满意度达95%以上</t>
  </si>
  <si>
    <t>4</t>
  </si>
  <si>
    <t>绿地管护费</t>
  </si>
  <si>
    <t>保证辖区绿化管护工作正常开展</t>
  </si>
  <si>
    <t>辖区绿化管护达到100%</t>
  </si>
  <si>
    <t>达到东区绿化养护规范标准</t>
  </si>
  <si>
    <t>2022全年</t>
  </si>
  <si>
    <t>122453平方米*12元/平方米＝1469436元，其中10％部分纳入区林业局考核</t>
  </si>
  <si>
    <t>保障东区绿化工作成果，美化环境，促进社会环保绿色发展</t>
  </si>
  <si>
    <t>提高辖区居住生态环境</t>
  </si>
  <si>
    <t>能持续促进辖区和谐、环保的人居生活环境</t>
  </si>
  <si>
    <t>辖区居民满意度力争达到90%以上</t>
  </si>
  <si>
    <t>5</t>
  </si>
  <si>
    <t>市政基础设施运转维护费</t>
  </si>
  <si>
    <t>确保辖区市政设施完好，有效使用率100%，为辖区居民生产生活起到积极作用</t>
  </si>
  <si>
    <t>对辖区小区道路、小广场、路灯、污水管网等进行维护</t>
  </si>
  <si>
    <t>加强日常维护检查，确保市政设施完好</t>
  </si>
  <si>
    <t>工人劳务费用，材料费用，车辆费用等，其中10%纳入区住建局考核</t>
  </si>
  <si>
    <t>确保辖区市政设施完好，使用率到100%，亮化、美化环境，为居民群众创建良好的生产生活环境</t>
  </si>
  <si>
    <t>有效利用基础设施，满足居民生活需求</t>
  </si>
  <si>
    <t>6</t>
  </si>
  <si>
    <t>公厕维护</t>
  </si>
  <si>
    <t>确保公厕环境干净整洁。提升街道社区整体形象，让公厕更好的服务市民</t>
  </si>
  <si>
    <t>公厕14座，全年正常使用，保持环境整洁卫生。</t>
  </si>
  <si>
    <t>保持地面、墙面、便槽、洗手池干净卫生、设备设施正常使用，冲便器、水阀、洗手池设施正常使用，及时更换损坏设施。</t>
  </si>
  <si>
    <t>，按1200元/座·月标准核定，14座，全年共1200元/月*12月*14座=20.16万元。</t>
  </si>
  <si>
    <t>确保市民方便使用、解决群众的需要，促进文明城市的创建</t>
  </si>
  <si>
    <t>满意度达96%以上</t>
  </si>
  <si>
    <t>7</t>
  </si>
  <si>
    <t>城市管理日常经费</t>
  </si>
  <si>
    <t>协调、强化城市功能，实现城市功能完善，拆除违建，促进城市健康有序发展</t>
  </si>
  <si>
    <t>按2万元/平方公里·年核算，辖区面积12.47平方公里</t>
  </si>
  <si>
    <t>加强日常监督检查，落实城市管理责任制，确保工作有序开展</t>
  </si>
  <si>
    <t>人工费、维修费，油费，加班费，交通费，误餐费等，全年预计24.94万元</t>
  </si>
  <si>
    <t>确保辖区无占道经营，干净整洁，无污染源，居民满意</t>
  </si>
  <si>
    <t>促进城市经济社会健康发展</t>
  </si>
  <si>
    <t>8</t>
  </si>
  <si>
    <t>党群服务专项经费</t>
  </si>
  <si>
    <t>进一步发挥街道社区党组织的领导核心作用，强化街道党组织的统筹协调能力，提高街道公共服务、公共管理、公共安全水平，提高街道对整合资金统筹安排的权力，从而为辖区群众提供多样多元优质的公共服务，持续提高辖区安全、和谐的人居生活环境，提升群众满意度和幸福感</t>
  </si>
  <si>
    <t>按党员数发放经费，为社区公共服务相关工作提供资金保障，培育孵化社会组织，开展节庆大型活动，全年隐患排查不少于12次，弘扬主旋律、传播正能量、推进法治社会建设，维护社会稳定</t>
  </si>
  <si>
    <t>公共服务持续改善，开展基层治理，提升服务水平，提升街道社区文化品味、素质和文明程度，营造良好的文化氛围，辖区不发生重大及以上安全责任事故，确保保持平稳、有序、可控的良好局面</t>
  </si>
  <si>
    <t>社区公共服务相关工作办公经费、人员加班等经费、宣传、培训等费用；街道公共服务相关工作办公经费、人员加班等经费、宣传、培训等费用；组织人员培训费，社区社会组织建设费，项目化运作费；购买图书、器材、奖品、纪念品、租用服装、演出费用、器材维护及更新材料费、劳务费等；城管、维稳、安全隐患排查、处置、整改费用，宣传广告费，加班及误餐费，办公费、市内交通费等</t>
  </si>
  <si>
    <t>为辖区群众提供多样多元优质的公共服务，提升群众满意度和幸福感；提升文化工作软、硬实力，丰富辖区居民业余文化生活；保障辖区安全隐患得到及时的处置和整改，社会环境安全稳定</t>
  </si>
  <si>
    <t>能持续提高辖区安全、和谐的人居生活环境</t>
  </si>
  <si>
    <t>服务对象满意度达到90%及以上</t>
  </si>
  <si>
    <t>9</t>
  </si>
  <si>
    <t>专职网格管理员补助经费</t>
  </si>
  <si>
    <t>加强和创新社会治理，完善基层治理制度，加快推进市域社会治理现代化，充分发挥网格在基层社会治理的“底座”作用。现结合我街道实际，建立一支专、兼职结合的高素质网格员队伍，实现“一张网格管治理”的目标</t>
  </si>
  <si>
    <t>街道8个社区，共划分41个网格，由38名专职网格员和3名兼职网格员组成</t>
  </si>
  <si>
    <t>提高公共管理、综合服务的效率</t>
  </si>
  <si>
    <t>38名专职*1600元/人/月*12=729600元；3名兼职*800元/人/月*12=28800元.合计758400.00元；（攀东政法委[2020]63号文件）</t>
  </si>
  <si>
    <t>为辖区内的居民提供主动、高效、有针对性地服务</t>
  </si>
  <si>
    <t>维护街道辖区的大局稳定</t>
  </si>
  <si>
    <t>10</t>
  </si>
  <si>
    <t>社区专职工作者经费</t>
  </si>
  <si>
    <t>不断健全社区干部薪酬增长体系，满足社区一般办公支出</t>
  </si>
  <si>
    <t>72名社区委员，社工13人、共计85人；</t>
  </si>
  <si>
    <t>打造过硬社区干部队伍，充分激发社区干部干事创业的积极性和主动性</t>
  </si>
  <si>
    <r>
      <rPr>
        <sz val="10"/>
        <rFont val="宋体"/>
        <family val="3"/>
        <charset val="134"/>
      </rPr>
      <t>72名社区委员，社工13人共计85人；1、现社区委员实有数66人。基本报酬294080*12月=3528960（按12月分工资数计算）；空编6人按3900元/月，基本报酬：6人*12月*3900元/月=280800元，13名社工工资5000元/人*13人*12个月=780000,共计</t>
    </r>
    <r>
      <rPr>
        <b/>
        <sz val="10"/>
        <rFont val="宋体"/>
        <family val="3"/>
        <charset val="134"/>
      </rPr>
      <t>4589760元</t>
    </r>
    <r>
      <rPr>
        <sz val="10"/>
        <rFont val="宋体"/>
        <family val="3"/>
        <charset val="134"/>
      </rPr>
      <t>；社区委员和社工2019年9月至2021年9月补差：2019年9月-2021年3月补差</t>
    </r>
    <r>
      <rPr>
        <b/>
        <sz val="10"/>
        <rFont val="宋体"/>
        <family val="3"/>
        <charset val="134"/>
      </rPr>
      <t>25650</t>
    </r>
    <r>
      <rPr>
        <sz val="10"/>
        <rFont val="宋体"/>
        <family val="3"/>
        <charset val="134"/>
      </rPr>
      <t>元，2021年4月-2021年9月补差869740元，共计</t>
    </r>
    <r>
      <rPr>
        <b/>
        <sz val="10"/>
        <rFont val="宋体"/>
        <family val="3"/>
        <charset val="134"/>
      </rPr>
      <t>5485150</t>
    </r>
    <r>
      <rPr>
        <sz val="10"/>
        <rFont val="宋体"/>
        <family val="3"/>
        <charset val="134"/>
      </rPr>
      <t>元；</t>
    </r>
  </si>
  <si>
    <t>充分激发社区干部干事创业的积极性和主动性，更好为辖区群众服务</t>
  </si>
  <si>
    <t>社区干部满意度大于95%</t>
  </si>
  <si>
    <t>社区党组织兼职委员及社区党委（总支）下属支部书记岗位补贴</t>
  </si>
  <si>
    <t>基层组织建设更加完善，队伍建设更加有力</t>
  </si>
  <si>
    <t>兼职委员19人，下属支部书记129人</t>
  </si>
  <si>
    <t>经费按照要求发放到位</t>
  </si>
  <si>
    <t>兼职委员补贴：19人*100元/人．月*12＝22800元；下属支部书记补贴：129人*400元/人．月*12＝619200元、新建党支部1*10000元=10000元</t>
  </si>
  <si>
    <t>党组织建设加强</t>
  </si>
  <si>
    <t>队伍建设加强</t>
  </si>
  <si>
    <t>满意度达到100%</t>
  </si>
  <si>
    <t>12</t>
  </si>
  <si>
    <t>街道食堂补助经费</t>
  </si>
  <si>
    <t>按照东区规定完成在职职工食堂午餐补助工作</t>
  </si>
  <si>
    <t>单位实有在编在岗29人</t>
  </si>
  <si>
    <t>餐饮达到卫生标准，保质保量</t>
  </si>
  <si>
    <t>29人*10元/人*22天*12个月</t>
  </si>
  <si>
    <t>抽样调查满意度达到95%及以上</t>
  </si>
  <si>
    <t>部门整体支出绩效目标表</t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</si>
  <si>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 xml:space="preserve"> 2022</t>
    </r>
    <r>
      <rPr>
        <b/>
        <sz val="12"/>
        <rFont val="宋体"/>
        <family val="3"/>
        <charset val="134"/>
      </rPr>
      <t>年度）</t>
    </r>
  </si>
  <si>
    <t>报送日期：2022年04月25日</t>
    <phoneticPr fontId="9" type="noConversion"/>
  </si>
  <si>
    <t>01</t>
    <phoneticPr fontId="9" type="noConversion"/>
  </si>
  <si>
    <t>02</t>
    <phoneticPr fontId="9" type="noConversion"/>
  </si>
  <si>
    <t>03</t>
    <phoneticPr fontId="9" type="noConversion"/>
  </si>
  <si>
    <t>07</t>
    <phoneticPr fontId="9" type="noConversion"/>
  </si>
  <si>
    <t>08</t>
    <phoneticPr fontId="9" type="noConversion"/>
  </si>
  <si>
    <t>10</t>
    <phoneticPr fontId="9" type="noConversion"/>
  </si>
  <si>
    <t>11</t>
    <phoneticPr fontId="9" type="noConversion"/>
  </si>
  <si>
    <t>12</t>
    <phoneticPr fontId="9" type="noConversion"/>
  </si>
  <si>
    <t>13</t>
    <phoneticPr fontId="9" type="noConversion"/>
  </si>
  <si>
    <t>99</t>
    <phoneticPr fontId="9" type="noConversion"/>
  </si>
  <si>
    <t>05</t>
    <phoneticPr fontId="9" type="noConversion"/>
  </si>
  <si>
    <t>06</t>
    <phoneticPr fontId="9" type="noConversion"/>
  </si>
  <si>
    <t>28</t>
    <phoneticPr fontId="9" type="noConversion"/>
  </si>
  <si>
    <t>29</t>
    <phoneticPr fontId="9" type="noConversion"/>
  </si>
  <si>
    <t>31</t>
    <phoneticPr fontId="9" type="noConversion"/>
  </si>
  <si>
    <t>39</t>
    <phoneticPr fontId="9" type="noConversion"/>
  </si>
  <si>
    <t>本年度无此项预算</t>
  </si>
  <si>
    <t>台式电脑</t>
    <phoneticPr fontId="2" type="noConversion"/>
  </si>
  <si>
    <t>因电脑老旧，不能满足日常工作所需</t>
    <phoneticPr fontId="2" type="noConversion"/>
  </si>
  <si>
    <t>二季度</t>
    <phoneticPr fontId="2" type="noConversion"/>
  </si>
  <si>
    <t>统计工作经费</t>
    <phoneticPr fontId="2" type="noConversion"/>
  </si>
  <si>
    <t>新增工作职能和任务</t>
    <phoneticPr fontId="2" type="noConversion"/>
  </si>
  <si>
    <t>劳动保障平台建设费</t>
    <phoneticPr fontId="2" type="noConversion"/>
  </si>
  <si>
    <t>笔记本电脑</t>
    <phoneticPr fontId="2" type="noConversion"/>
  </si>
  <si>
    <t>挂式空调</t>
    <phoneticPr fontId="2" type="noConversion"/>
  </si>
  <si>
    <t>办公楼整体搬迁原有空调损坏，已达报废年限</t>
    <phoneticPr fontId="2" type="noConversion"/>
  </si>
  <si>
    <t>公共服务经费、公共服务体系建设费</t>
    <phoneticPr fontId="2" type="noConversion"/>
  </si>
  <si>
    <t>复印机</t>
  </si>
  <si>
    <t>原有复印机效果差，不能满足日常所需，经常出故障，影响工作</t>
    <phoneticPr fontId="2" type="noConversion"/>
  </si>
  <si>
    <t>A4普通激光打印机</t>
    <phoneticPr fontId="2" type="noConversion"/>
  </si>
  <si>
    <t>彩色激光打印机</t>
    <phoneticPr fontId="2" type="noConversion"/>
  </si>
  <si>
    <t>统计站上报资料需彩色打印，财政所打印票据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</si>
</sst>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#,##0_ "/>
    <numFmt numFmtId="177" formatCode="###,###,###,##0"/>
    <numFmt numFmtId="178" formatCode="0_ "/>
    <numFmt numFmtId="179" formatCode="#,##0.00_);[Red]\(#,##0.00\)"/>
    <numFmt numFmtId="180" formatCode="#,##0.00_ "/>
  </numFmts>
  <fonts count="41">
    <font>
      <sz val="11"/>
      <color indexed="8"/>
      <name val="宋体"/>
      <charset val="1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2"/>
      <name val="方正黑体简体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name val="黑体"/>
      <charset val="134"/>
    </font>
    <font>
      <sz val="8"/>
      <name val="宋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b/>
      <sz val="12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b/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3">
    <xf numFmtId="0" fontId="0" fillId="0" borderId="0">
      <alignment vertical="center"/>
    </xf>
    <xf numFmtId="0" fontId="34" fillId="0" borderId="0"/>
    <xf numFmtId="0" fontId="13" fillId="0" borderId="0">
      <alignment vertical="center"/>
    </xf>
  </cellStyleXfs>
  <cellXfs count="237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6" xfId="0" applyFont="1" applyBorder="1">
      <alignment vertical="center"/>
    </xf>
    <xf numFmtId="0" fontId="17" fillId="0" borderId="16" xfId="0" applyFont="1" applyFill="1" applyBorder="1">
      <alignment vertical="center"/>
    </xf>
    <xf numFmtId="0" fontId="18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21" fillId="0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4" fontId="21" fillId="0" borderId="2" xfId="0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" fillId="0" borderId="18" xfId="0" applyFont="1" applyBorder="1">
      <alignment vertical="center"/>
    </xf>
    <xf numFmtId="0" fontId="20" fillId="0" borderId="2" xfId="0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2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3" fillId="0" borderId="16" xfId="0" applyFont="1" applyFill="1" applyBorder="1">
      <alignment vertical="center"/>
    </xf>
    <xf numFmtId="49" fontId="17" fillId="0" borderId="16" xfId="0" applyNumberFormat="1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right" vertical="center" wrapText="1"/>
    </xf>
    <xf numFmtId="0" fontId="3" fillId="0" borderId="18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3" fillId="0" borderId="20" xfId="0" applyFont="1" applyFill="1" applyBorder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1" xfId="0" applyFont="1" applyFill="1" applyBorder="1">
      <alignment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wrapText="1"/>
    </xf>
    <xf numFmtId="0" fontId="2" fillId="0" borderId="18" xfId="0" applyFont="1" applyFill="1" applyBorder="1">
      <alignment vertical="center"/>
    </xf>
    <xf numFmtId="49" fontId="20" fillId="0" borderId="2" xfId="0" applyNumberFormat="1" applyFont="1" applyFill="1" applyBorder="1" applyAlignment="1">
      <alignment horizontal="center" vertical="center"/>
    </xf>
    <xf numFmtId="4" fontId="23" fillId="0" borderId="0" xfId="0" applyNumberFormat="1" applyFont="1">
      <alignment vertical="center"/>
    </xf>
    <xf numFmtId="0" fontId="2" fillId="0" borderId="21" xfId="0" applyFont="1" applyFill="1" applyBorder="1" applyAlignment="1">
      <alignment vertical="center" wrapText="1"/>
    </xf>
    <xf numFmtId="4" fontId="24" fillId="0" borderId="0" xfId="0" applyNumberFormat="1" applyFont="1">
      <alignment vertical="center"/>
    </xf>
    <xf numFmtId="0" fontId="3" fillId="0" borderId="19" xfId="0" applyFont="1" applyFill="1" applyBorder="1">
      <alignment vertical="center"/>
    </xf>
    <xf numFmtId="0" fontId="3" fillId="0" borderId="19" xfId="0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25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right" vertical="center"/>
    </xf>
    <xf numFmtId="0" fontId="27" fillId="2" borderId="2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" fillId="0" borderId="18" xfId="0" applyFont="1" applyFill="1" applyBorder="1">
      <alignment vertical="center"/>
    </xf>
    <xf numFmtId="4" fontId="21" fillId="0" borderId="2" xfId="0" applyNumberFormat="1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4" fillId="0" borderId="2" xfId="0" applyFont="1" applyBorder="1">
      <alignment vertical="center"/>
    </xf>
    <xf numFmtId="0" fontId="3" fillId="0" borderId="17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6" fillId="0" borderId="18" xfId="0" applyFont="1" applyFill="1" applyBorder="1">
      <alignment vertical="center"/>
    </xf>
    <xf numFmtId="0" fontId="25" fillId="0" borderId="16" xfId="0" applyFont="1" applyFill="1" applyBorder="1">
      <alignment vertical="center"/>
    </xf>
    <xf numFmtId="0" fontId="26" fillId="0" borderId="16" xfId="0" applyFont="1" applyFill="1" applyBorder="1" applyAlignment="1">
      <alignment horizontal="right" vertical="center"/>
    </xf>
    <xf numFmtId="0" fontId="25" fillId="0" borderId="18" xfId="0" applyFont="1" applyFill="1" applyBorder="1">
      <alignment vertical="center"/>
    </xf>
    <xf numFmtId="0" fontId="25" fillId="0" borderId="19" xfId="0" applyFont="1" applyFill="1" applyBorder="1">
      <alignment vertical="center"/>
    </xf>
    <xf numFmtId="0" fontId="25" fillId="0" borderId="23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5" fillId="0" borderId="24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17" fillId="0" borderId="18" xfId="0" applyFont="1" applyFill="1" applyBorder="1">
      <alignment vertical="center"/>
    </xf>
    <xf numFmtId="0" fontId="17" fillId="0" borderId="16" xfId="0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 wrapText="1"/>
    </xf>
    <xf numFmtId="0" fontId="33" fillId="0" borderId="21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179" fontId="8" fillId="0" borderId="2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Fill="1">
      <alignment vertical="center"/>
    </xf>
    <xf numFmtId="180" fontId="5" fillId="0" borderId="0" xfId="1" applyNumberFormat="1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" fillId="0" borderId="18" xfId="0" applyFont="1" applyFill="1" applyBorder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0" fontId="2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19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>
      <alignment vertical="center"/>
    </xf>
    <xf numFmtId="0" fontId="23" fillId="0" borderId="2" xfId="0" applyFont="1" applyBorder="1">
      <alignment vertical="center"/>
    </xf>
    <xf numFmtId="0" fontId="40" fillId="0" borderId="2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vertical="center" wrapText="1"/>
    </xf>
    <xf numFmtId="179" fontId="13" fillId="0" borderId="0" xfId="0" applyNumberFormat="1" applyFont="1" applyFill="1" applyBorder="1" applyAlignment="1">
      <alignment horizontal="right" vertical="center" wrapText="1"/>
    </xf>
    <xf numFmtId="179" fontId="6" fillId="0" borderId="1" xfId="0" applyNumberFormat="1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vertical="center" wrapText="1"/>
    </xf>
    <xf numFmtId="179" fontId="6" fillId="0" borderId="0" xfId="0" applyNumberFormat="1" applyFont="1" applyFill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8" xfId="0" applyNumberFormat="1" applyFont="1" applyFill="1" applyBorder="1" applyAlignment="1">
      <alignment horizontal="center" vertical="center" wrapText="1"/>
    </xf>
    <xf numFmtId="179" fontId="7" fillId="0" borderId="15" xfId="0" applyNumberFormat="1" applyFont="1" applyFill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 wrapText="1"/>
    </xf>
    <xf numFmtId="179" fontId="7" fillId="0" borderId="14" xfId="0" applyNumberFormat="1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workbookViewId="0">
      <selection activeCell="A4" sqref="A4"/>
    </sheetView>
  </sheetViews>
  <sheetFormatPr defaultColWidth="9" defaultRowHeight="14.25"/>
  <cols>
    <col min="1" max="1" width="108.625" style="130" customWidth="1"/>
    <col min="2" max="16384" width="9" style="130"/>
  </cols>
  <sheetData>
    <row r="1" spans="1:1" ht="165" customHeight="1">
      <c r="A1" s="131" t="s">
        <v>0</v>
      </c>
    </row>
    <row r="2" spans="1:1" ht="75" customHeight="1">
      <c r="A2" s="132"/>
    </row>
    <row r="3" spans="1:1" ht="75" customHeight="1">
      <c r="A3" s="133" t="s">
        <v>462</v>
      </c>
    </row>
  </sheetData>
  <phoneticPr fontId="9" type="noConversion"/>
  <printOptions horizontalCentered="1"/>
  <pageMargins left="0.59027777777777801" right="0.59027777777777801" top="2.75555555555556" bottom="0.78680555555555598" header="0.5" footer="0.5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35"/>
      <c r="B1" s="36"/>
      <c r="C1" s="37"/>
      <c r="D1" s="38"/>
      <c r="E1" s="38"/>
      <c r="F1" s="38"/>
      <c r="G1" s="38"/>
      <c r="H1" s="38"/>
      <c r="I1" s="47" t="s">
        <v>245</v>
      </c>
      <c r="J1" s="40"/>
    </row>
    <row r="2" spans="1:10" ht="22.9" customHeight="1">
      <c r="A2" s="35"/>
      <c r="B2" s="155" t="s">
        <v>246</v>
      </c>
      <c r="C2" s="155"/>
      <c r="D2" s="155"/>
      <c r="E2" s="155"/>
      <c r="F2" s="155"/>
      <c r="G2" s="155"/>
      <c r="H2" s="155"/>
      <c r="I2" s="155"/>
      <c r="J2" s="40" t="s">
        <v>2</v>
      </c>
    </row>
    <row r="3" spans="1:10" ht="19.5" customHeight="1">
      <c r="A3" s="39"/>
      <c r="B3" s="156" t="s">
        <v>247</v>
      </c>
      <c r="C3" s="156"/>
      <c r="D3" s="48"/>
      <c r="E3" s="48"/>
      <c r="F3" s="48"/>
      <c r="G3" s="48"/>
      <c r="H3" s="48"/>
      <c r="I3" s="48" t="s">
        <v>5</v>
      </c>
      <c r="J3" s="49"/>
    </row>
    <row r="4" spans="1:10" ht="24.4" customHeight="1">
      <c r="A4" s="40"/>
      <c r="B4" s="145" t="s">
        <v>248</v>
      </c>
      <c r="C4" s="145" t="s">
        <v>70</v>
      </c>
      <c r="D4" s="145" t="s">
        <v>249</v>
      </c>
      <c r="E4" s="145"/>
      <c r="F4" s="145"/>
      <c r="G4" s="145"/>
      <c r="H4" s="145"/>
      <c r="I4" s="145"/>
      <c r="J4" s="50"/>
    </row>
    <row r="5" spans="1:10" ht="24.4" customHeight="1">
      <c r="A5" s="42"/>
      <c r="B5" s="145"/>
      <c r="C5" s="145"/>
      <c r="D5" s="145" t="s">
        <v>58</v>
      </c>
      <c r="E5" s="149" t="s">
        <v>250</v>
      </c>
      <c r="F5" s="145" t="s">
        <v>251</v>
      </c>
      <c r="G5" s="145"/>
      <c r="H5" s="145"/>
      <c r="I5" s="145" t="s">
        <v>252</v>
      </c>
      <c r="J5" s="50"/>
    </row>
    <row r="6" spans="1:10" ht="24.4" customHeight="1">
      <c r="A6" s="42"/>
      <c r="B6" s="145"/>
      <c r="C6" s="145"/>
      <c r="D6" s="145"/>
      <c r="E6" s="149"/>
      <c r="F6" s="41" t="s">
        <v>153</v>
      </c>
      <c r="G6" s="41" t="s">
        <v>253</v>
      </c>
      <c r="H6" s="41" t="s">
        <v>254</v>
      </c>
      <c r="I6" s="145"/>
      <c r="J6" s="51"/>
    </row>
    <row r="7" spans="1:10" ht="22.9" customHeight="1">
      <c r="A7" s="54"/>
      <c r="B7" s="41"/>
      <c r="C7" s="41" t="s">
        <v>71</v>
      </c>
      <c r="D7" s="55">
        <v>5.57</v>
      </c>
      <c r="E7" s="55"/>
      <c r="F7" s="55">
        <v>5.57</v>
      </c>
      <c r="G7" s="55"/>
      <c r="H7" s="55">
        <v>5.57</v>
      </c>
      <c r="I7" s="55"/>
      <c r="J7" s="56"/>
    </row>
    <row r="8" spans="1:10" s="58" customFormat="1" ht="22.9" customHeight="1">
      <c r="A8" s="59"/>
      <c r="B8" s="60">
        <v>308001</v>
      </c>
      <c r="C8" s="60" t="s">
        <v>255</v>
      </c>
      <c r="D8" s="61">
        <v>5.57</v>
      </c>
      <c r="E8" s="61"/>
      <c r="F8" s="61">
        <v>5.57</v>
      </c>
      <c r="G8" s="61"/>
      <c r="H8" s="61">
        <v>5.57</v>
      </c>
      <c r="I8" s="61"/>
      <c r="J8" s="62"/>
    </row>
    <row r="9" spans="1:10" ht="22.9" customHeight="1">
      <c r="A9" s="54"/>
      <c r="B9" s="41"/>
      <c r="C9" s="41"/>
      <c r="D9" s="55"/>
      <c r="E9" s="55"/>
      <c r="F9" s="55"/>
      <c r="G9" s="55"/>
      <c r="H9" s="55"/>
      <c r="I9" s="55"/>
      <c r="J9" s="56"/>
    </row>
    <row r="10" spans="1:10" ht="22.9" customHeight="1">
      <c r="A10" s="54"/>
      <c r="B10" s="41"/>
      <c r="C10" s="41"/>
      <c r="D10" s="55"/>
      <c r="E10" s="55"/>
      <c r="F10" s="55"/>
      <c r="G10" s="55"/>
      <c r="H10" s="55"/>
      <c r="I10" s="55"/>
      <c r="J10" s="56"/>
    </row>
    <row r="11" spans="1:10" ht="22.9" customHeight="1">
      <c r="A11" s="54"/>
      <c r="B11" s="41"/>
      <c r="C11" s="41"/>
      <c r="D11" s="55"/>
      <c r="E11" s="55"/>
      <c r="F11" s="55"/>
      <c r="G11" s="55"/>
      <c r="H11" s="55"/>
      <c r="I11" s="55"/>
      <c r="J11" s="56"/>
    </row>
    <row r="12" spans="1:10" ht="22.9" customHeight="1">
      <c r="A12" s="54"/>
      <c r="B12" s="41"/>
      <c r="C12" s="41"/>
      <c r="D12" s="55"/>
      <c r="E12" s="55"/>
      <c r="F12" s="55"/>
      <c r="G12" s="55"/>
      <c r="H12" s="55"/>
      <c r="I12" s="55"/>
      <c r="J12" s="56"/>
    </row>
    <row r="13" spans="1:10" ht="22.9" customHeight="1">
      <c r="A13" s="54"/>
      <c r="B13" s="41"/>
      <c r="C13" s="41"/>
      <c r="D13" s="55"/>
      <c r="E13" s="55"/>
      <c r="F13" s="55"/>
      <c r="G13" s="55"/>
      <c r="H13" s="55"/>
      <c r="I13" s="55"/>
      <c r="J13" s="56"/>
    </row>
    <row r="14" spans="1:10" ht="22.9" customHeight="1">
      <c r="A14" s="54"/>
      <c r="B14" s="41"/>
      <c r="C14" s="41"/>
      <c r="D14" s="55"/>
      <c r="E14" s="55"/>
      <c r="F14" s="55"/>
      <c r="G14" s="55"/>
      <c r="H14" s="55"/>
      <c r="I14" s="55"/>
      <c r="J14" s="56"/>
    </row>
    <row r="15" spans="1:10" ht="22.9" customHeight="1">
      <c r="A15" s="54"/>
      <c r="B15" s="41"/>
      <c r="C15" s="41"/>
      <c r="D15" s="55"/>
      <c r="E15" s="55"/>
      <c r="F15" s="55"/>
      <c r="G15" s="55"/>
      <c r="H15" s="55"/>
      <c r="I15" s="55"/>
      <c r="J15" s="56"/>
    </row>
    <row r="16" spans="1:10" ht="22.9" customHeight="1">
      <c r="A16" s="54"/>
      <c r="B16" s="41"/>
      <c r="C16" s="41"/>
      <c r="D16" s="55"/>
      <c r="E16" s="55"/>
      <c r="F16" s="55"/>
      <c r="G16" s="55"/>
      <c r="H16" s="55"/>
      <c r="I16" s="55"/>
      <c r="J16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E12" sqref="E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35"/>
      <c r="B1" s="36"/>
      <c r="C1" s="36"/>
      <c r="D1" s="36"/>
      <c r="E1" s="37"/>
      <c r="F1" s="37"/>
      <c r="G1" s="38"/>
      <c r="H1" s="38"/>
      <c r="I1" s="47" t="s">
        <v>256</v>
      </c>
      <c r="J1" s="40"/>
    </row>
    <row r="2" spans="1:10" ht="22.9" customHeight="1">
      <c r="A2" s="35"/>
      <c r="B2" s="155" t="s">
        <v>257</v>
      </c>
      <c r="C2" s="155"/>
      <c r="D2" s="155"/>
      <c r="E2" s="155"/>
      <c r="F2" s="155"/>
      <c r="G2" s="155"/>
      <c r="H2" s="155"/>
      <c r="I2" s="155"/>
      <c r="J2" s="40" t="s">
        <v>2</v>
      </c>
    </row>
    <row r="3" spans="1:10" ht="19.5" customHeight="1">
      <c r="A3" s="39"/>
      <c r="B3" s="157" t="s">
        <v>4</v>
      </c>
      <c r="C3" s="156"/>
      <c r="D3" s="156"/>
      <c r="E3" s="156"/>
      <c r="F3" s="156"/>
      <c r="G3" s="39"/>
      <c r="H3" s="39"/>
      <c r="I3" s="48" t="s">
        <v>5</v>
      </c>
      <c r="J3" s="49"/>
    </row>
    <row r="4" spans="1:10" ht="24.4" customHeight="1">
      <c r="A4" s="40"/>
      <c r="B4" s="145" t="s">
        <v>8</v>
      </c>
      <c r="C4" s="145"/>
      <c r="D4" s="145"/>
      <c r="E4" s="145"/>
      <c r="F4" s="145"/>
      <c r="G4" s="145" t="s">
        <v>258</v>
      </c>
      <c r="H4" s="145"/>
      <c r="I4" s="145"/>
      <c r="J4" s="50"/>
    </row>
    <row r="5" spans="1:10" ht="24.4" customHeight="1">
      <c r="A5" s="42"/>
      <c r="B5" s="145" t="s">
        <v>79</v>
      </c>
      <c r="C5" s="145"/>
      <c r="D5" s="145"/>
      <c r="E5" s="145" t="s">
        <v>69</v>
      </c>
      <c r="F5" s="145" t="s">
        <v>70</v>
      </c>
      <c r="G5" s="145" t="s">
        <v>58</v>
      </c>
      <c r="H5" s="145" t="s">
        <v>75</v>
      </c>
      <c r="I5" s="145" t="s">
        <v>76</v>
      </c>
      <c r="J5" s="50"/>
    </row>
    <row r="6" spans="1:10" ht="24.4" customHeight="1">
      <c r="A6" s="42"/>
      <c r="B6" s="41" t="s">
        <v>80</v>
      </c>
      <c r="C6" s="41" t="s">
        <v>81</v>
      </c>
      <c r="D6" s="41" t="s">
        <v>82</v>
      </c>
      <c r="E6" s="145"/>
      <c r="F6" s="145"/>
      <c r="G6" s="145"/>
      <c r="H6" s="145"/>
      <c r="I6" s="145"/>
      <c r="J6" s="51"/>
    </row>
    <row r="7" spans="1:10" ht="22.9" customHeight="1">
      <c r="A7" s="54"/>
      <c r="B7" s="41"/>
      <c r="C7" s="41"/>
      <c r="D7" s="41"/>
      <c r="E7" s="41"/>
      <c r="F7" s="41" t="s">
        <v>71</v>
      </c>
      <c r="G7" s="55"/>
      <c r="H7" s="55"/>
      <c r="I7" s="55"/>
      <c r="J7" s="56"/>
    </row>
    <row r="8" spans="1:10" ht="22.9" customHeight="1">
      <c r="A8" s="54"/>
      <c r="B8" s="58" t="s">
        <v>479</v>
      </c>
      <c r="C8" s="41"/>
      <c r="D8" s="41"/>
      <c r="E8" s="41"/>
      <c r="F8" s="41"/>
      <c r="G8" s="55"/>
      <c r="H8" s="55"/>
      <c r="I8" s="55"/>
      <c r="J8" s="56"/>
    </row>
    <row r="9" spans="1:10" ht="22.9" customHeight="1">
      <c r="A9" s="54"/>
      <c r="B9" s="41"/>
      <c r="C9" s="41"/>
      <c r="D9" s="41"/>
      <c r="E9" s="41"/>
      <c r="F9" s="41"/>
      <c r="G9" s="55"/>
      <c r="H9" s="55"/>
      <c r="I9" s="55"/>
      <c r="J9" s="56"/>
    </row>
    <row r="10" spans="1:10" ht="22.9" customHeight="1">
      <c r="A10" s="54"/>
      <c r="B10" s="41"/>
      <c r="C10" s="41"/>
      <c r="D10" s="41"/>
      <c r="E10" s="41"/>
      <c r="F10" s="41"/>
      <c r="G10" s="55"/>
      <c r="H10" s="55"/>
      <c r="I10" s="55"/>
      <c r="J10" s="56"/>
    </row>
    <row r="11" spans="1:10" ht="22.9" customHeight="1">
      <c r="A11" s="54"/>
      <c r="B11" s="41"/>
      <c r="C11" s="41"/>
      <c r="D11" s="41"/>
      <c r="E11" s="41"/>
      <c r="F11" s="41"/>
      <c r="G11" s="55"/>
      <c r="H11" s="55"/>
      <c r="I11" s="55"/>
      <c r="J11" s="56"/>
    </row>
    <row r="12" spans="1:10" ht="22.9" customHeight="1">
      <c r="A12" s="54"/>
      <c r="B12" s="41"/>
      <c r="C12" s="41"/>
      <c r="D12" s="41"/>
      <c r="E12" s="41"/>
      <c r="F12" s="41"/>
      <c r="G12" s="55"/>
      <c r="H12" s="55"/>
      <c r="I12" s="55"/>
      <c r="J12" s="56"/>
    </row>
    <row r="13" spans="1:10" ht="22.9" customHeight="1">
      <c r="A13" s="54"/>
      <c r="B13" s="41"/>
      <c r="C13" s="41"/>
      <c r="D13" s="41"/>
      <c r="E13" s="41"/>
      <c r="F13" s="41"/>
      <c r="G13" s="55"/>
      <c r="H13" s="55"/>
      <c r="I13" s="55"/>
      <c r="J13" s="56"/>
    </row>
    <row r="14" spans="1:10" ht="22.9" customHeight="1">
      <c r="A14" s="54"/>
      <c r="B14" s="41"/>
      <c r="C14" s="41"/>
      <c r="D14" s="41"/>
      <c r="E14" s="41"/>
      <c r="F14" s="41"/>
      <c r="G14" s="55"/>
      <c r="H14" s="55"/>
      <c r="I14" s="55"/>
      <c r="J14" s="56"/>
    </row>
    <row r="15" spans="1:10" ht="22.9" customHeight="1">
      <c r="A15" s="54"/>
      <c r="B15" s="41"/>
      <c r="C15" s="41"/>
      <c r="D15" s="41"/>
      <c r="E15" s="41"/>
      <c r="F15" s="41"/>
      <c r="G15" s="55"/>
      <c r="H15" s="55"/>
      <c r="I15" s="55"/>
      <c r="J15" s="56"/>
    </row>
    <row r="16" spans="1:10" ht="22.9" customHeight="1">
      <c r="A16" s="42"/>
      <c r="B16" s="43"/>
      <c r="C16" s="43"/>
      <c r="D16" s="43"/>
      <c r="E16" s="43"/>
      <c r="F16" s="43" t="s">
        <v>22</v>
      </c>
      <c r="G16" s="57"/>
      <c r="H16" s="57"/>
      <c r="I16" s="57"/>
      <c r="J16" s="50"/>
    </row>
    <row r="17" spans="1:10" ht="22.9" customHeight="1">
      <c r="A17" s="42"/>
      <c r="B17" s="43"/>
      <c r="C17" s="43"/>
      <c r="D17" s="43"/>
      <c r="E17" s="43"/>
      <c r="F17" s="43" t="s">
        <v>22</v>
      </c>
      <c r="G17" s="57"/>
      <c r="H17" s="57"/>
      <c r="I17" s="57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12" sqref="C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35"/>
      <c r="B1" s="36"/>
      <c r="C1" s="37"/>
      <c r="D1" s="38"/>
      <c r="E1" s="38"/>
      <c r="F1" s="38"/>
      <c r="G1" s="38"/>
      <c r="H1" s="38"/>
      <c r="I1" s="47" t="s">
        <v>259</v>
      </c>
      <c r="J1" s="40"/>
    </row>
    <row r="2" spans="1:10" ht="22.9" customHeight="1">
      <c r="A2" s="35"/>
      <c r="B2" s="155" t="s">
        <v>260</v>
      </c>
      <c r="C2" s="155"/>
      <c r="D2" s="155"/>
      <c r="E2" s="155"/>
      <c r="F2" s="155"/>
      <c r="G2" s="155"/>
      <c r="H2" s="155"/>
      <c r="I2" s="155"/>
      <c r="J2" s="40" t="s">
        <v>2</v>
      </c>
    </row>
    <row r="3" spans="1:10" ht="19.5" customHeight="1">
      <c r="A3" s="39"/>
      <c r="B3" s="157" t="s">
        <v>4</v>
      </c>
      <c r="C3" s="156"/>
      <c r="D3" s="48"/>
      <c r="E3" s="48"/>
      <c r="F3" s="48"/>
      <c r="G3" s="48"/>
      <c r="H3" s="48"/>
      <c r="I3" s="48" t="s">
        <v>5</v>
      </c>
      <c r="J3" s="49"/>
    </row>
    <row r="4" spans="1:10" ht="24.4" customHeight="1">
      <c r="A4" s="40"/>
      <c r="B4" s="145" t="s">
        <v>248</v>
      </c>
      <c r="C4" s="145" t="s">
        <v>70</v>
      </c>
      <c r="D4" s="145" t="s">
        <v>249</v>
      </c>
      <c r="E4" s="145"/>
      <c r="F4" s="145"/>
      <c r="G4" s="145"/>
      <c r="H4" s="145"/>
      <c r="I4" s="145"/>
      <c r="J4" s="50"/>
    </row>
    <row r="5" spans="1:10" ht="24.4" customHeight="1">
      <c r="A5" s="42"/>
      <c r="B5" s="145"/>
      <c r="C5" s="145"/>
      <c r="D5" s="145" t="s">
        <v>58</v>
      </c>
      <c r="E5" s="149" t="s">
        <v>250</v>
      </c>
      <c r="F5" s="145" t="s">
        <v>251</v>
      </c>
      <c r="G5" s="145"/>
      <c r="H5" s="145"/>
      <c r="I5" s="145" t="s">
        <v>252</v>
      </c>
      <c r="J5" s="50"/>
    </row>
    <row r="6" spans="1:10" ht="24.4" customHeight="1">
      <c r="A6" s="42"/>
      <c r="B6" s="145"/>
      <c r="C6" s="145"/>
      <c r="D6" s="145"/>
      <c r="E6" s="149"/>
      <c r="F6" s="41" t="s">
        <v>153</v>
      </c>
      <c r="G6" s="41" t="s">
        <v>253</v>
      </c>
      <c r="H6" s="41" t="s">
        <v>254</v>
      </c>
      <c r="I6" s="145"/>
      <c r="J6" s="51"/>
    </row>
    <row r="7" spans="1:10" ht="22.9" customHeight="1">
      <c r="A7" s="54"/>
      <c r="B7" s="41"/>
      <c r="C7" s="41" t="s">
        <v>71</v>
      </c>
      <c r="D7" s="55"/>
      <c r="E7" s="55"/>
      <c r="F7" s="55"/>
      <c r="G7" s="55"/>
      <c r="H7" s="55"/>
      <c r="I7" s="55"/>
      <c r="J7" s="56"/>
    </row>
    <row r="8" spans="1:10" ht="22.9" customHeight="1">
      <c r="A8" s="54"/>
      <c r="B8" s="58" t="s">
        <v>479</v>
      </c>
      <c r="C8" s="41"/>
      <c r="D8" s="55"/>
      <c r="E8" s="55"/>
      <c r="F8" s="55"/>
      <c r="G8" s="55"/>
      <c r="H8" s="55"/>
      <c r="I8" s="55"/>
      <c r="J8" s="56"/>
    </row>
    <row r="9" spans="1:10" ht="22.9" customHeight="1">
      <c r="A9" s="54"/>
      <c r="B9" s="41"/>
      <c r="C9" s="41"/>
      <c r="D9" s="55"/>
      <c r="E9" s="55"/>
      <c r="F9" s="55"/>
      <c r="G9" s="55"/>
      <c r="H9" s="55"/>
      <c r="I9" s="55"/>
      <c r="J9" s="56"/>
    </row>
    <row r="10" spans="1:10" ht="22.9" customHeight="1">
      <c r="A10" s="54"/>
      <c r="B10" s="41"/>
      <c r="C10" s="41"/>
      <c r="D10" s="55"/>
      <c r="E10" s="55"/>
      <c r="F10" s="55"/>
      <c r="G10" s="55"/>
      <c r="H10" s="55"/>
      <c r="I10" s="55"/>
      <c r="J10" s="56"/>
    </row>
    <row r="11" spans="1:10" ht="22.9" customHeight="1">
      <c r="A11" s="54"/>
      <c r="B11" s="41"/>
      <c r="C11" s="41"/>
      <c r="D11" s="55"/>
      <c r="E11" s="55"/>
      <c r="F11" s="55"/>
      <c r="G11" s="55"/>
      <c r="H11" s="55"/>
      <c r="I11" s="55"/>
      <c r="J11" s="56"/>
    </row>
    <row r="12" spans="1:10" ht="22.9" customHeight="1">
      <c r="A12" s="54"/>
      <c r="B12" s="41"/>
      <c r="C12" s="41"/>
      <c r="D12" s="55"/>
      <c r="E12" s="55"/>
      <c r="F12" s="55"/>
      <c r="G12" s="55"/>
      <c r="H12" s="55"/>
      <c r="I12" s="55"/>
      <c r="J12" s="56"/>
    </row>
    <row r="13" spans="1:10" ht="22.9" customHeight="1">
      <c r="A13" s="54"/>
      <c r="B13" s="41"/>
      <c r="C13" s="41"/>
      <c r="D13" s="55"/>
      <c r="E13" s="55"/>
      <c r="F13" s="55"/>
      <c r="G13" s="55"/>
      <c r="H13" s="55"/>
      <c r="I13" s="55"/>
      <c r="J13" s="56"/>
    </row>
    <row r="14" spans="1:10" ht="22.9" customHeight="1">
      <c r="A14" s="54"/>
      <c r="B14" s="41"/>
      <c r="C14" s="41"/>
      <c r="D14" s="55"/>
      <c r="E14" s="55"/>
      <c r="F14" s="55"/>
      <c r="G14" s="55"/>
      <c r="H14" s="55"/>
      <c r="I14" s="55"/>
      <c r="J14" s="56"/>
    </row>
    <row r="15" spans="1:10" ht="22.9" customHeight="1">
      <c r="A15" s="54"/>
      <c r="B15" s="41"/>
      <c r="C15" s="41"/>
      <c r="D15" s="55"/>
      <c r="E15" s="55"/>
      <c r="F15" s="55"/>
      <c r="G15" s="55"/>
      <c r="H15" s="55"/>
      <c r="I15" s="55"/>
      <c r="J15" s="56"/>
    </row>
    <row r="16" spans="1:10" ht="22.9" customHeight="1">
      <c r="A16" s="54"/>
      <c r="B16" s="41"/>
      <c r="C16" s="41"/>
      <c r="D16" s="55"/>
      <c r="E16" s="55"/>
      <c r="F16" s="55"/>
      <c r="G16" s="55"/>
      <c r="H16" s="55"/>
      <c r="I16" s="55"/>
      <c r="J16" s="56"/>
    </row>
    <row r="17" spans="1:10" ht="22.9" customHeight="1">
      <c r="A17" s="54"/>
      <c r="B17" s="41"/>
      <c r="C17" s="41"/>
      <c r="D17" s="55"/>
      <c r="E17" s="55"/>
      <c r="F17" s="55"/>
      <c r="G17" s="55"/>
      <c r="H17" s="55"/>
      <c r="I17" s="55"/>
      <c r="J17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35"/>
      <c r="B1" s="36"/>
      <c r="C1" s="36"/>
      <c r="D1" s="36"/>
      <c r="E1" s="37"/>
      <c r="F1" s="37"/>
      <c r="G1" s="38"/>
      <c r="H1" s="38"/>
      <c r="I1" s="47" t="s">
        <v>261</v>
      </c>
      <c r="J1" s="40"/>
    </row>
    <row r="2" spans="1:10" ht="22.9" customHeight="1">
      <c r="A2" s="35"/>
      <c r="B2" s="155" t="s">
        <v>262</v>
      </c>
      <c r="C2" s="155"/>
      <c r="D2" s="155"/>
      <c r="E2" s="155"/>
      <c r="F2" s="155"/>
      <c r="G2" s="155"/>
      <c r="H2" s="155"/>
      <c r="I2" s="155"/>
      <c r="J2" s="40" t="s">
        <v>2</v>
      </c>
    </row>
    <row r="3" spans="1:10" ht="19.5" customHeight="1">
      <c r="A3" s="39"/>
      <c r="B3" s="157" t="s">
        <v>4</v>
      </c>
      <c r="C3" s="156"/>
      <c r="D3" s="156"/>
      <c r="E3" s="156"/>
      <c r="F3" s="156"/>
      <c r="G3" s="39"/>
      <c r="H3" s="39"/>
      <c r="I3" s="48" t="s">
        <v>5</v>
      </c>
      <c r="J3" s="49"/>
    </row>
    <row r="4" spans="1:10" ht="24.4" customHeight="1">
      <c r="A4" s="40"/>
      <c r="B4" s="145" t="s">
        <v>8</v>
      </c>
      <c r="C4" s="145"/>
      <c r="D4" s="145"/>
      <c r="E4" s="145"/>
      <c r="F4" s="145"/>
      <c r="G4" s="145" t="s">
        <v>263</v>
      </c>
      <c r="H4" s="145"/>
      <c r="I4" s="145"/>
      <c r="J4" s="50"/>
    </row>
    <row r="5" spans="1:10" ht="24.4" customHeight="1">
      <c r="A5" s="42"/>
      <c r="B5" s="145" t="s">
        <v>79</v>
      </c>
      <c r="C5" s="145"/>
      <c r="D5" s="145"/>
      <c r="E5" s="145" t="s">
        <v>69</v>
      </c>
      <c r="F5" s="145" t="s">
        <v>70</v>
      </c>
      <c r="G5" s="145" t="s">
        <v>58</v>
      </c>
      <c r="H5" s="145" t="s">
        <v>75</v>
      </c>
      <c r="I5" s="145" t="s">
        <v>76</v>
      </c>
      <c r="J5" s="50"/>
    </row>
    <row r="6" spans="1:10" ht="24.4" customHeight="1">
      <c r="A6" s="42"/>
      <c r="B6" s="41" t="s">
        <v>80</v>
      </c>
      <c r="C6" s="41" t="s">
        <v>81</v>
      </c>
      <c r="D6" s="41" t="s">
        <v>82</v>
      </c>
      <c r="E6" s="145"/>
      <c r="F6" s="145"/>
      <c r="G6" s="145"/>
      <c r="H6" s="145"/>
      <c r="I6" s="145"/>
      <c r="J6" s="51"/>
    </row>
    <row r="7" spans="1:10" ht="22.9" customHeight="1">
      <c r="A7" s="42"/>
      <c r="B7" s="43"/>
      <c r="C7" s="43"/>
      <c r="D7" s="43"/>
      <c r="E7" s="43"/>
      <c r="F7" s="41" t="s">
        <v>264</v>
      </c>
      <c r="G7" s="41">
        <v>308.55</v>
      </c>
      <c r="H7" s="41"/>
      <c r="I7" s="41">
        <v>308.55</v>
      </c>
      <c r="J7" s="50"/>
    </row>
    <row r="8" spans="1:10" ht="22.9" customHeight="1">
      <c r="A8" s="42"/>
      <c r="B8" s="44"/>
      <c r="C8" s="44"/>
      <c r="D8" s="44"/>
      <c r="E8" s="44"/>
      <c r="F8" s="44" t="s">
        <v>204</v>
      </c>
      <c r="G8" s="44"/>
      <c r="H8" s="44"/>
      <c r="I8" s="44"/>
      <c r="J8" s="50"/>
    </row>
    <row r="9" spans="1:10" ht="22.9" customHeight="1">
      <c r="A9" s="42"/>
      <c r="B9" s="44">
        <v>223</v>
      </c>
      <c r="C9" s="97" t="s">
        <v>463</v>
      </c>
      <c r="D9" s="97" t="s">
        <v>473</v>
      </c>
      <c r="E9" s="44">
        <v>308001</v>
      </c>
      <c r="F9" s="44" t="s">
        <v>265</v>
      </c>
      <c r="G9" s="44">
        <v>308.55</v>
      </c>
      <c r="H9" s="44"/>
      <c r="I9" s="44">
        <v>308.55</v>
      </c>
      <c r="J9" s="51"/>
    </row>
    <row r="10" spans="1:10" ht="9.75" customHeight="1">
      <c r="A10" s="45"/>
      <c r="B10" s="46"/>
      <c r="C10" s="46"/>
      <c r="D10" s="46"/>
      <c r="E10" s="46"/>
      <c r="F10" s="45"/>
      <c r="G10" s="45"/>
      <c r="H10" s="45"/>
      <c r="I10" s="45"/>
      <c r="J10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workbookViewId="0">
      <selection activeCell="K10" sqref="K10"/>
    </sheetView>
  </sheetViews>
  <sheetFormatPr defaultColWidth="8" defaultRowHeight="13.5"/>
  <cols>
    <col min="1" max="1" width="5" style="31" customWidth="1"/>
    <col min="2" max="2" width="9.75" style="32" customWidth="1"/>
    <col min="3" max="3" width="23.125" style="31" customWidth="1"/>
    <col min="4" max="4" width="8.25" style="32" customWidth="1"/>
    <col min="5" max="5" width="6" style="32" customWidth="1"/>
    <col min="6" max="6" width="9.75" style="223" customWidth="1"/>
    <col min="7" max="9" width="11.25" style="223" bestFit="1" customWidth="1"/>
    <col min="10" max="10" width="10.25" style="223" bestFit="1" customWidth="1"/>
    <col min="11" max="11" width="6.25" style="223" customWidth="1"/>
    <col min="12" max="12" width="7.25" style="223" customWidth="1"/>
    <col min="13" max="13" width="10.25" style="223" bestFit="1" customWidth="1"/>
    <col min="14" max="14" width="8.875" style="223" customWidth="1"/>
    <col min="15" max="15" width="6.875" style="223" customWidth="1"/>
    <col min="16" max="16" width="8" style="223"/>
    <col min="17" max="17" width="5.75" style="223" customWidth="1"/>
    <col min="18" max="18" width="12.25" style="223" customWidth="1"/>
    <col min="19" max="16384" width="8" style="32"/>
  </cols>
  <sheetData>
    <row r="1" spans="1:18" ht="22.9" customHeight="1">
      <c r="A1" s="162"/>
      <c r="B1" s="163"/>
      <c r="C1" s="34"/>
      <c r="D1" s="33"/>
      <c r="R1" s="224" t="s">
        <v>266</v>
      </c>
    </row>
    <row r="2" spans="1:18" ht="33" customHeight="1">
      <c r="A2" s="164" t="s">
        <v>267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s="28" customFormat="1" ht="18.95" customHeight="1">
      <c r="A3" s="165" t="s">
        <v>268</v>
      </c>
      <c r="B3" s="166"/>
      <c r="C3" s="166"/>
      <c r="D3" s="166"/>
      <c r="E3" s="166"/>
      <c r="F3" s="166"/>
      <c r="G3" s="225"/>
      <c r="H3" s="226"/>
      <c r="I3" s="226"/>
      <c r="J3" s="226"/>
      <c r="K3" s="226"/>
      <c r="L3" s="226"/>
      <c r="M3" s="226"/>
      <c r="N3" s="226"/>
      <c r="O3" s="226"/>
      <c r="P3" s="226"/>
      <c r="Q3" s="227" t="s">
        <v>5</v>
      </c>
      <c r="R3" s="227"/>
    </row>
    <row r="4" spans="1:18" s="29" customFormat="1" ht="18" customHeight="1">
      <c r="A4" s="161" t="s">
        <v>269</v>
      </c>
      <c r="B4" s="158" t="s">
        <v>270</v>
      </c>
      <c r="C4" s="161" t="s">
        <v>271</v>
      </c>
      <c r="D4" s="161" t="s">
        <v>272</v>
      </c>
      <c r="E4" s="158" t="s">
        <v>273</v>
      </c>
      <c r="F4" s="202" t="s">
        <v>274</v>
      </c>
      <c r="G4" s="228" t="s">
        <v>275</v>
      </c>
      <c r="H4" s="229" t="s">
        <v>276</v>
      </c>
      <c r="I4" s="230"/>
      <c r="J4" s="230"/>
      <c r="K4" s="230"/>
      <c r="L4" s="230"/>
      <c r="M4" s="230"/>
      <c r="N4" s="230"/>
      <c r="O4" s="230"/>
      <c r="P4" s="230"/>
      <c r="Q4" s="231"/>
      <c r="R4" s="202" t="s">
        <v>277</v>
      </c>
    </row>
    <row r="5" spans="1:18" s="29" customFormat="1" ht="18" customHeight="1">
      <c r="A5" s="161"/>
      <c r="B5" s="159"/>
      <c r="C5" s="161"/>
      <c r="D5" s="161"/>
      <c r="E5" s="159"/>
      <c r="F5" s="232"/>
      <c r="G5" s="228"/>
      <c r="H5" s="228" t="s">
        <v>58</v>
      </c>
      <c r="I5" s="229" t="s">
        <v>278</v>
      </c>
      <c r="J5" s="230"/>
      <c r="K5" s="230"/>
      <c r="L5" s="230"/>
      <c r="M5" s="230"/>
      <c r="N5" s="231"/>
      <c r="O5" s="202" t="s">
        <v>279</v>
      </c>
      <c r="P5" s="202" t="s">
        <v>280</v>
      </c>
      <c r="Q5" s="202" t="s">
        <v>281</v>
      </c>
      <c r="R5" s="232"/>
    </row>
    <row r="6" spans="1:18" s="29" customFormat="1" ht="33" customHeight="1">
      <c r="A6" s="161"/>
      <c r="B6" s="159"/>
      <c r="C6" s="161"/>
      <c r="D6" s="161"/>
      <c r="E6" s="159"/>
      <c r="F6" s="232"/>
      <c r="G6" s="228"/>
      <c r="H6" s="228"/>
      <c r="I6" s="228" t="s">
        <v>153</v>
      </c>
      <c r="J6" s="229" t="s">
        <v>282</v>
      </c>
      <c r="K6" s="228" t="s">
        <v>283</v>
      </c>
      <c r="L6" s="228"/>
      <c r="M6" s="228" t="s">
        <v>284</v>
      </c>
      <c r="N6" s="228"/>
      <c r="O6" s="232"/>
      <c r="P6" s="232"/>
      <c r="Q6" s="232"/>
      <c r="R6" s="232"/>
    </row>
    <row r="7" spans="1:18" s="29" customFormat="1" ht="33.950000000000003" customHeight="1">
      <c r="A7" s="161"/>
      <c r="B7" s="160"/>
      <c r="C7" s="161"/>
      <c r="D7" s="161"/>
      <c r="E7" s="160"/>
      <c r="F7" s="203"/>
      <c r="G7" s="228"/>
      <c r="H7" s="228"/>
      <c r="I7" s="228"/>
      <c r="J7" s="233"/>
      <c r="K7" s="234" t="s">
        <v>237</v>
      </c>
      <c r="L7" s="234" t="s">
        <v>285</v>
      </c>
      <c r="M7" s="234" t="s">
        <v>237</v>
      </c>
      <c r="N7" s="234" t="s">
        <v>285</v>
      </c>
      <c r="O7" s="203"/>
      <c r="P7" s="203"/>
      <c r="Q7" s="203"/>
      <c r="R7" s="203"/>
    </row>
    <row r="8" spans="1:18" s="219" customFormat="1" ht="39" customHeight="1">
      <c r="A8" s="140">
        <v>1</v>
      </c>
      <c r="B8" s="217" t="s">
        <v>480</v>
      </c>
      <c r="C8" s="218" t="s">
        <v>481</v>
      </c>
      <c r="D8" s="140" t="s">
        <v>482</v>
      </c>
      <c r="E8" s="140">
        <v>5</v>
      </c>
      <c r="F8" s="235">
        <v>0.5</v>
      </c>
      <c r="G8" s="235">
        <v>2.5</v>
      </c>
      <c r="H8" s="235">
        <v>2.5</v>
      </c>
      <c r="I8" s="235">
        <f>J8+M8</f>
        <v>2.5</v>
      </c>
      <c r="J8" s="235">
        <v>1.5</v>
      </c>
      <c r="K8" s="235"/>
      <c r="L8" s="235"/>
      <c r="M8" s="235">
        <v>1</v>
      </c>
      <c r="N8" s="236" t="s">
        <v>483</v>
      </c>
      <c r="O8" s="236"/>
      <c r="P8" s="236"/>
      <c r="Q8" s="236"/>
      <c r="R8" s="236"/>
    </row>
    <row r="9" spans="1:18" s="219" customFormat="1" ht="39" customHeight="1">
      <c r="A9" s="140">
        <v>2</v>
      </c>
      <c r="B9" s="217" t="s">
        <v>480</v>
      </c>
      <c r="C9" s="218" t="s">
        <v>484</v>
      </c>
      <c r="D9" s="140" t="s">
        <v>482</v>
      </c>
      <c r="E9" s="140">
        <v>1</v>
      </c>
      <c r="F9" s="235">
        <v>0.5</v>
      </c>
      <c r="G9" s="235">
        <v>0.5</v>
      </c>
      <c r="H9" s="235">
        <v>0.5</v>
      </c>
      <c r="I9" s="235">
        <v>0.5</v>
      </c>
      <c r="J9" s="235"/>
      <c r="K9" s="235"/>
      <c r="L9" s="235"/>
      <c r="M9" s="235">
        <v>0.5</v>
      </c>
      <c r="N9" s="236" t="s">
        <v>485</v>
      </c>
      <c r="O9" s="236"/>
      <c r="P9" s="236"/>
      <c r="Q9" s="236"/>
      <c r="R9" s="236"/>
    </row>
    <row r="10" spans="1:18" s="219" customFormat="1" ht="39" customHeight="1">
      <c r="A10" s="140">
        <v>3</v>
      </c>
      <c r="B10" s="135" t="s">
        <v>486</v>
      </c>
      <c r="C10" s="218" t="s">
        <v>484</v>
      </c>
      <c r="D10" s="140" t="s">
        <v>482</v>
      </c>
      <c r="E10" s="140">
        <v>1</v>
      </c>
      <c r="F10" s="235">
        <v>0.7</v>
      </c>
      <c r="G10" s="235">
        <v>0.7</v>
      </c>
      <c r="H10" s="235">
        <v>0.7</v>
      </c>
      <c r="I10" s="235">
        <v>0.7</v>
      </c>
      <c r="J10" s="235">
        <v>0.7</v>
      </c>
      <c r="K10" s="235"/>
      <c r="L10" s="235"/>
      <c r="M10" s="235"/>
      <c r="N10" s="236"/>
      <c r="O10" s="236"/>
      <c r="P10" s="236"/>
      <c r="Q10" s="236"/>
      <c r="R10" s="236"/>
    </row>
    <row r="11" spans="1:18" s="219" customFormat="1" ht="39" customHeight="1">
      <c r="A11" s="140">
        <v>4</v>
      </c>
      <c r="B11" s="217" t="s">
        <v>487</v>
      </c>
      <c r="C11" s="218" t="s">
        <v>488</v>
      </c>
      <c r="D11" s="140" t="s">
        <v>482</v>
      </c>
      <c r="E11" s="140">
        <v>10</v>
      </c>
      <c r="F11" s="235">
        <v>0.32</v>
      </c>
      <c r="G11" s="235">
        <f>E11*F11</f>
        <v>3.2</v>
      </c>
      <c r="H11" s="235">
        <v>3.2</v>
      </c>
      <c r="I11" s="235">
        <v>3.2</v>
      </c>
      <c r="J11" s="235">
        <v>0.64</v>
      </c>
      <c r="K11" s="235"/>
      <c r="L11" s="235"/>
      <c r="M11" s="235">
        <v>2.56</v>
      </c>
      <c r="N11" s="236" t="s">
        <v>489</v>
      </c>
      <c r="O11" s="236"/>
      <c r="P11" s="236"/>
      <c r="Q11" s="236"/>
      <c r="R11" s="236"/>
    </row>
    <row r="12" spans="1:18" s="219" customFormat="1" ht="39" customHeight="1">
      <c r="A12" s="140">
        <v>5</v>
      </c>
      <c r="B12" s="217" t="s">
        <v>490</v>
      </c>
      <c r="C12" s="218" t="s">
        <v>491</v>
      </c>
      <c r="D12" s="140" t="s">
        <v>482</v>
      </c>
      <c r="E12" s="140">
        <v>1</v>
      </c>
      <c r="F12" s="235">
        <v>1.5</v>
      </c>
      <c r="G12" s="235">
        <f>E12*F12</f>
        <v>1.5</v>
      </c>
      <c r="H12" s="235">
        <v>1.5</v>
      </c>
      <c r="I12" s="235">
        <v>1.5</v>
      </c>
      <c r="J12" s="235">
        <v>1.5</v>
      </c>
      <c r="K12" s="235"/>
      <c r="L12" s="235"/>
      <c r="M12" s="235"/>
      <c r="N12" s="236"/>
      <c r="O12" s="236"/>
      <c r="P12" s="236"/>
      <c r="Q12" s="236"/>
      <c r="R12" s="236"/>
    </row>
    <row r="13" spans="1:18" s="219" customFormat="1" ht="39" customHeight="1">
      <c r="A13" s="140">
        <v>6</v>
      </c>
      <c r="B13" s="217" t="s">
        <v>492</v>
      </c>
      <c r="C13" s="218" t="s">
        <v>484</v>
      </c>
      <c r="D13" s="140" t="s">
        <v>482</v>
      </c>
      <c r="E13" s="140">
        <v>1</v>
      </c>
      <c r="F13" s="235">
        <v>0.3</v>
      </c>
      <c r="G13" s="235">
        <v>0.3</v>
      </c>
      <c r="H13" s="235">
        <v>0.3</v>
      </c>
      <c r="I13" s="235">
        <v>0.3</v>
      </c>
      <c r="J13" s="235"/>
      <c r="K13" s="235"/>
      <c r="L13" s="235"/>
      <c r="M13" s="235">
        <v>0.3</v>
      </c>
      <c r="N13" s="236" t="s">
        <v>485</v>
      </c>
      <c r="O13" s="236"/>
      <c r="P13" s="236"/>
      <c r="Q13" s="236"/>
      <c r="R13" s="236"/>
    </row>
    <row r="14" spans="1:18" s="219" customFormat="1" ht="57" customHeight="1">
      <c r="A14" s="140">
        <v>7</v>
      </c>
      <c r="B14" s="217" t="s">
        <v>493</v>
      </c>
      <c r="C14" s="218" t="s">
        <v>494</v>
      </c>
      <c r="D14" s="140" t="s">
        <v>482</v>
      </c>
      <c r="E14" s="140">
        <v>2</v>
      </c>
      <c r="F14" s="235">
        <v>0.75</v>
      </c>
      <c r="G14" s="235">
        <v>1.5</v>
      </c>
      <c r="H14" s="235">
        <v>1.5</v>
      </c>
      <c r="I14" s="235">
        <v>1.5</v>
      </c>
      <c r="J14" s="235">
        <v>0.75</v>
      </c>
      <c r="K14" s="235"/>
      <c r="L14" s="235"/>
      <c r="M14" s="235">
        <v>0.75</v>
      </c>
      <c r="N14" s="236" t="s">
        <v>483</v>
      </c>
      <c r="O14" s="236"/>
      <c r="P14" s="236"/>
      <c r="Q14" s="236"/>
      <c r="R14" s="236"/>
    </row>
    <row r="15" spans="1:18" s="30" customFormat="1" ht="27" customHeight="1">
      <c r="A15" s="220" t="s">
        <v>286</v>
      </c>
      <c r="B15" s="221"/>
      <c r="C15" s="221"/>
      <c r="D15" s="221"/>
      <c r="E15" s="221"/>
      <c r="F15" s="222"/>
      <c r="G15" s="235">
        <f>SUM(G8:G14)</f>
        <v>10.200000000000001</v>
      </c>
      <c r="H15" s="235">
        <f>SUM(H8:H14)</f>
        <v>10.200000000000001</v>
      </c>
      <c r="I15" s="235">
        <f>SUM(I8:I14)</f>
        <v>10.200000000000001</v>
      </c>
      <c r="J15" s="235">
        <f>SUM(J8:J14)</f>
        <v>5.09</v>
      </c>
      <c r="K15" s="235"/>
      <c r="L15" s="235"/>
      <c r="M15" s="235">
        <f>SUM(M8:M14)</f>
        <v>5.1100000000000003</v>
      </c>
      <c r="N15" s="235"/>
      <c r="O15" s="236"/>
      <c r="P15" s="236"/>
      <c r="Q15" s="236"/>
      <c r="R15" s="236"/>
    </row>
  </sheetData>
  <mergeCells count="23">
    <mergeCell ref="A15:F15"/>
    <mergeCell ref="G4:G7"/>
    <mergeCell ref="H5:H7"/>
    <mergeCell ref="I6:I7"/>
    <mergeCell ref="J6:J7"/>
    <mergeCell ref="A1:B1"/>
    <mergeCell ref="A2:R2"/>
    <mergeCell ref="A3:F3"/>
    <mergeCell ref="Q3:R3"/>
    <mergeCell ref="H4:Q4"/>
    <mergeCell ref="A4:A7"/>
    <mergeCell ref="B4:B7"/>
    <mergeCell ref="C4:C7"/>
    <mergeCell ref="D4:D7"/>
    <mergeCell ref="E4:E7"/>
    <mergeCell ref="F4:F7"/>
    <mergeCell ref="O5:O7"/>
    <mergeCell ref="P5:P7"/>
    <mergeCell ref="Q5:Q7"/>
    <mergeCell ref="R4:R7"/>
    <mergeCell ref="I5:N5"/>
    <mergeCell ref="K6:L6"/>
    <mergeCell ref="M6:N6"/>
  </mergeCells>
  <phoneticPr fontId="9" type="noConversion"/>
  <pageMargins left="0.59027777777777801" right="0.39305555555555599" top="1" bottom="1" header="0.5" footer="0.5"/>
  <pageSetup paperSize="9" scale="83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D3" sqref="D3:H3"/>
    </sheetView>
  </sheetViews>
  <sheetFormatPr defaultColWidth="7.625" defaultRowHeight="14.25"/>
  <cols>
    <col min="1" max="1" width="6.125" style="22" customWidth="1"/>
    <col min="2" max="2" width="8.375" style="23" customWidth="1"/>
    <col min="3" max="3" width="5.125" style="23" customWidth="1"/>
    <col min="4" max="4" width="3.875" style="23" customWidth="1"/>
    <col min="5" max="5" width="18" style="23" customWidth="1"/>
    <col min="6" max="6" width="22.25" style="23" customWidth="1"/>
    <col min="7" max="7" width="11.375" style="23" customWidth="1"/>
    <col min="8" max="8" width="11.5" style="23" customWidth="1"/>
    <col min="9" max="10" width="7.625" style="23"/>
    <col min="11" max="11" width="10.75" style="23" bestFit="1" customWidth="1"/>
    <col min="12" max="12" width="7.625" style="23"/>
    <col min="13" max="13" width="9.375" style="23" bestFit="1" customWidth="1"/>
    <col min="14" max="16384" width="7.625" style="23"/>
  </cols>
  <sheetData>
    <row r="1" spans="1:13" ht="30.75" customHeight="1">
      <c r="A1" s="195" t="s">
        <v>460</v>
      </c>
      <c r="B1" s="195"/>
      <c r="C1" s="195"/>
      <c r="D1" s="195"/>
      <c r="E1" s="195"/>
      <c r="F1" s="195"/>
      <c r="G1" s="195"/>
      <c r="H1" s="195"/>
    </row>
    <row r="2" spans="1:13" ht="32.450000000000003" customHeight="1">
      <c r="A2" s="196" t="s">
        <v>461</v>
      </c>
      <c r="B2" s="196"/>
      <c r="C2" s="196"/>
      <c r="D2" s="196"/>
      <c r="E2" s="196"/>
      <c r="F2" s="196"/>
      <c r="G2" s="196"/>
      <c r="H2" s="196"/>
    </row>
    <row r="3" spans="1:13" s="21" customFormat="1" ht="18" customHeight="1">
      <c r="A3" s="186" t="s">
        <v>287</v>
      </c>
      <c r="B3" s="197"/>
      <c r="C3" s="188"/>
      <c r="D3" s="186" t="s">
        <v>288</v>
      </c>
      <c r="E3" s="197"/>
      <c r="F3" s="197"/>
      <c r="G3" s="197"/>
      <c r="H3" s="188"/>
    </row>
    <row r="4" spans="1:13" s="21" customFormat="1" ht="21.95" customHeight="1">
      <c r="A4" s="171" t="s">
        <v>289</v>
      </c>
      <c r="B4" s="172" t="s">
        <v>290</v>
      </c>
      <c r="C4" s="173"/>
      <c r="D4" s="172" t="s">
        <v>291</v>
      </c>
      <c r="E4" s="173"/>
      <c r="F4" s="186" t="s">
        <v>292</v>
      </c>
      <c r="G4" s="197"/>
      <c r="H4" s="188"/>
    </row>
    <row r="5" spans="1:13" s="21" customFormat="1" ht="16.899999999999999" customHeight="1">
      <c r="A5" s="171"/>
      <c r="B5" s="184"/>
      <c r="C5" s="185"/>
      <c r="D5" s="184"/>
      <c r="E5" s="185"/>
      <c r="F5" s="25" t="s">
        <v>293</v>
      </c>
      <c r="G5" s="25" t="s">
        <v>294</v>
      </c>
      <c r="H5" s="25" t="s">
        <v>281</v>
      </c>
    </row>
    <row r="6" spans="1:13" s="21" customFormat="1" ht="21.75" customHeight="1">
      <c r="A6" s="171"/>
      <c r="B6" s="186" t="s">
        <v>75</v>
      </c>
      <c r="C6" s="188"/>
      <c r="D6" s="186" t="s">
        <v>295</v>
      </c>
      <c r="E6" s="188"/>
      <c r="F6" s="25">
        <v>765.09</v>
      </c>
      <c r="G6" s="25">
        <v>765.09</v>
      </c>
      <c r="H6" s="25"/>
    </row>
    <row r="7" spans="1:13" s="21" customFormat="1" ht="18.75" customHeight="1">
      <c r="A7" s="171"/>
      <c r="B7" s="186" t="s">
        <v>296</v>
      </c>
      <c r="C7" s="188"/>
      <c r="D7" s="186" t="s">
        <v>297</v>
      </c>
      <c r="E7" s="188"/>
      <c r="F7" s="25">
        <v>75.89</v>
      </c>
      <c r="G7" s="25">
        <v>75.89</v>
      </c>
      <c r="H7" s="25"/>
    </row>
    <row r="8" spans="1:13" s="21" customFormat="1" ht="26.25" customHeight="1">
      <c r="A8" s="171"/>
      <c r="B8" s="186" t="s">
        <v>76</v>
      </c>
      <c r="C8" s="188"/>
      <c r="D8" s="186" t="s">
        <v>298</v>
      </c>
      <c r="E8" s="188"/>
      <c r="F8" s="25">
        <v>1431.99</v>
      </c>
      <c r="G8" s="25">
        <v>1431.99</v>
      </c>
      <c r="H8" s="25"/>
      <c r="K8" s="81"/>
    </row>
    <row r="9" spans="1:13" s="21" customFormat="1" ht="38.25" customHeight="1">
      <c r="A9" s="171"/>
      <c r="B9" s="189" t="s">
        <v>299</v>
      </c>
      <c r="C9" s="190"/>
      <c r="D9" s="190"/>
      <c r="E9" s="191"/>
      <c r="F9" s="24">
        <f>SUM(F6:F8)</f>
        <v>2272.9699999999998</v>
      </c>
      <c r="G9" s="24">
        <f>SUM(G6:G8)</f>
        <v>2272.9699999999998</v>
      </c>
      <c r="H9" s="24"/>
      <c r="M9" s="139"/>
    </row>
    <row r="10" spans="1:13" s="21" customFormat="1" ht="153.75" customHeight="1">
      <c r="A10" s="26" t="s">
        <v>300</v>
      </c>
      <c r="B10" s="168" t="s">
        <v>301</v>
      </c>
      <c r="C10" s="192"/>
      <c r="D10" s="192"/>
      <c r="E10" s="192"/>
      <c r="F10" s="192"/>
      <c r="G10" s="192"/>
      <c r="H10" s="193"/>
      <c r="M10" s="139"/>
    </row>
    <row r="11" spans="1:13" s="21" customFormat="1" ht="33" customHeight="1">
      <c r="A11" s="171" t="s">
        <v>302</v>
      </c>
      <c r="B11" s="24" t="s">
        <v>2</v>
      </c>
      <c r="C11" s="189" t="s">
        <v>303</v>
      </c>
      <c r="D11" s="191"/>
      <c r="E11" s="189" t="s">
        <v>304</v>
      </c>
      <c r="F11" s="194"/>
      <c r="G11" s="190" t="s">
        <v>305</v>
      </c>
      <c r="H11" s="191"/>
    </row>
    <row r="12" spans="1:13" s="21" customFormat="1" ht="38.25" customHeight="1">
      <c r="A12" s="171"/>
      <c r="B12" s="167" t="s">
        <v>306</v>
      </c>
      <c r="C12" s="172" t="s">
        <v>307</v>
      </c>
      <c r="D12" s="173"/>
      <c r="E12" s="168" t="s">
        <v>308</v>
      </c>
      <c r="F12" s="169"/>
      <c r="G12" s="168" t="s">
        <v>309</v>
      </c>
      <c r="H12" s="170"/>
      <c r="L12" s="139"/>
    </row>
    <row r="13" spans="1:13" s="21" customFormat="1" ht="25.15" customHeight="1">
      <c r="A13" s="171"/>
      <c r="B13" s="167"/>
      <c r="C13" s="174"/>
      <c r="D13" s="175"/>
      <c r="E13" s="168" t="s">
        <v>310</v>
      </c>
      <c r="F13" s="169"/>
      <c r="G13" s="168" t="s">
        <v>311</v>
      </c>
      <c r="H13" s="170"/>
    </row>
    <row r="14" spans="1:13" s="21" customFormat="1" ht="31.5" customHeight="1">
      <c r="A14" s="171"/>
      <c r="B14" s="167"/>
      <c r="C14" s="184"/>
      <c r="D14" s="185"/>
      <c r="E14" s="168" t="s">
        <v>312</v>
      </c>
      <c r="F14" s="169"/>
      <c r="G14" s="168" t="s">
        <v>313</v>
      </c>
      <c r="H14" s="170"/>
    </row>
    <row r="15" spans="1:13" s="21" customFormat="1" ht="34.5" customHeight="1">
      <c r="A15" s="171"/>
      <c r="B15" s="167"/>
      <c r="C15" s="172" t="s">
        <v>314</v>
      </c>
      <c r="D15" s="173"/>
      <c r="E15" s="168" t="s">
        <v>315</v>
      </c>
      <c r="F15" s="169"/>
      <c r="G15" s="168" t="s">
        <v>316</v>
      </c>
      <c r="H15" s="170"/>
    </row>
    <row r="16" spans="1:13" s="21" customFormat="1" ht="29.25" customHeight="1">
      <c r="A16" s="171"/>
      <c r="B16" s="167"/>
      <c r="C16" s="172" t="s">
        <v>317</v>
      </c>
      <c r="D16" s="173"/>
      <c r="E16" s="186" t="s">
        <v>318</v>
      </c>
      <c r="F16" s="187"/>
      <c r="G16" s="186" t="s">
        <v>319</v>
      </c>
      <c r="H16" s="188"/>
    </row>
    <row r="17" spans="1:8" s="21" customFormat="1" ht="66.75" customHeight="1">
      <c r="A17" s="171"/>
      <c r="B17" s="167"/>
      <c r="C17" s="172" t="s">
        <v>320</v>
      </c>
      <c r="D17" s="173"/>
      <c r="E17" s="186" t="s">
        <v>321</v>
      </c>
      <c r="F17" s="187"/>
      <c r="G17" s="186" t="s">
        <v>322</v>
      </c>
      <c r="H17" s="188"/>
    </row>
    <row r="18" spans="1:8" s="21" customFormat="1" ht="59.25" customHeight="1">
      <c r="A18" s="171"/>
      <c r="B18" s="167"/>
      <c r="C18" s="174"/>
      <c r="D18" s="175"/>
      <c r="E18" s="186" t="s">
        <v>323</v>
      </c>
      <c r="F18" s="187"/>
      <c r="G18" s="168" t="s">
        <v>324</v>
      </c>
      <c r="H18" s="170"/>
    </row>
    <row r="19" spans="1:8" s="21" customFormat="1" ht="34.5" customHeight="1">
      <c r="A19" s="171"/>
      <c r="B19" s="167" t="s">
        <v>325</v>
      </c>
      <c r="C19" s="172" t="s">
        <v>326</v>
      </c>
      <c r="D19" s="173"/>
      <c r="E19" s="186"/>
      <c r="F19" s="187"/>
      <c r="G19" s="168"/>
      <c r="H19" s="170"/>
    </row>
    <row r="20" spans="1:8" s="21" customFormat="1" ht="27.75" customHeight="1">
      <c r="A20" s="171"/>
      <c r="B20" s="167"/>
      <c r="C20" s="172" t="s">
        <v>327</v>
      </c>
      <c r="D20" s="173"/>
      <c r="E20" s="176" t="s">
        <v>328</v>
      </c>
      <c r="F20" s="177"/>
      <c r="G20" s="180" t="s">
        <v>329</v>
      </c>
      <c r="H20" s="181"/>
    </row>
    <row r="21" spans="1:8" s="21" customFormat="1" ht="23.25" customHeight="1">
      <c r="A21" s="171"/>
      <c r="B21" s="167"/>
      <c r="C21" s="174"/>
      <c r="D21" s="175"/>
      <c r="E21" s="178"/>
      <c r="F21" s="179"/>
      <c r="G21" s="182"/>
      <c r="H21" s="183"/>
    </row>
    <row r="22" spans="1:8" s="21" customFormat="1" ht="26.25" customHeight="1">
      <c r="A22" s="171"/>
      <c r="B22" s="167"/>
      <c r="C22" s="172" t="s">
        <v>330</v>
      </c>
      <c r="D22" s="173"/>
      <c r="E22" s="168" t="s">
        <v>331</v>
      </c>
      <c r="F22" s="169"/>
      <c r="G22" s="168" t="s">
        <v>332</v>
      </c>
      <c r="H22" s="170"/>
    </row>
    <row r="23" spans="1:8" s="21" customFormat="1" ht="25.5" customHeight="1">
      <c r="A23" s="171"/>
      <c r="B23" s="167"/>
      <c r="C23" s="172" t="s">
        <v>333</v>
      </c>
      <c r="D23" s="173"/>
      <c r="E23" s="168" t="s">
        <v>334</v>
      </c>
      <c r="F23" s="169"/>
      <c r="G23" s="168" t="s">
        <v>335</v>
      </c>
      <c r="H23" s="170"/>
    </row>
    <row r="24" spans="1:8" s="21" customFormat="1" ht="24.75" customHeight="1">
      <c r="A24" s="171"/>
      <c r="B24" s="25" t="s">
        <v>336</v>
      </c>
      <c r="C24" s="167" t="s">
        <v>337</v>
      </c>
      <c r="D24" s="167"/>
      <c r="E24" s="168" t="s">
        <v>338</v>
      </c>
      <c r="F24" s="169"/>
      <c r="G24" s="168" t="s">
        <v>339</v>
      </c>
      <c r="H24" s="170"/>
    </row>
    <row r="25" spans="1:8" s="21" customFormat="1" ht="33" customHeight="1">
      <c r="A25" s="27"/>
    </row>
    <row r="26" spans="1:8" ht="24" customHeight="1"/>
    <row r="27" spans="1:8" ht="34.5" customHeight="1"/>
    <row r="28" spans="1:8" ht="32.25" customHeight="1"/>
  </sheetData>
  <mergeCells count="5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G22:H22"/>
    <mergeCell ref="C23:D23"/>
    <mergeCell ref="E23:F23"/>
    <mergeCell ref="G23:H23"/>
    <mergeCell ref="E17:F17"/>
    <mergeCell ref="G17:H17"/>
    <mergeCell ref="E18:F18"/>
    <mergeCell ref="G18:H18"/>
    <mergeCell ref="C19:D19"/>
    <mergeCell ref="E19:F19"/>
    <mergeCell ref="G19:H19"/>
    <mergeCell ref="C24:D24"/>
    <mergeCell ref="E24:F24"/>
    <mergeCell ref="G24:H24"/>
    <mergeCell ref="A4:A9"/>
    <mergeCell ref="A11:A24"/>
    <mergeCell ref="B12:B18"/>
    <mergeCell ref="B19:B23"/>
    <mergeCell ref="C20:D21"/>
    <mergeCell ref="E20:F21"/>
    <mergeCell ref="G20:H21"/>
    <mergeCell ref="C12:D14"/>
    <mergeCell ref="C17:D18"/>
    <mergeCell ref="B4:C5"/>
    <mergeCell ref="D4:E5"/>
    <mergeCell ref="C22:D22"/>
    <mergeCell ref="E22:F22"/>
  </mergeCells>
  <phoneticPr fontId="9" type="noConversion"/>
  <pageMargins left="0.62992125984252001" right="0" top="0" bottom="0" header="0.31496062992126" footer="0.31496062992126"/>
  <pageSetup paperSize="9" orientation="portrait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workbookViewId="0">
      <selection activeCell="G29" sqref="G29"/>
    </sheetView>
  </sheetViews>
  <sheetFormatPr defaultColWidth="5.5" defaultRowHeight="11.25"/>
  <cols>
    <col min="1" max="1" width="5" style="3" customWidth="1"/>
    <col min="2" max="2" width="13.875" style="4" customWidth="1"/>
    <col min="3" max="3" width="12.875" style="137" customWidth="1"/>
    <col min="4" max="4" width="5.625" style="4" customWidth="1"/>
    <col min="5" max="5" width="18.75" style="4" customWidth="1"/>
    <col min="6" max="6" width="18" style="4" customWidth="1"/>
    <col min="7" max="7" width="27.25" style="4" customWidth="1"/>
    <col min="8" max="8" width="4.75" style="4" customWidth="1"/>
    <col min="9" max="9" width="22.75" style="4" customWidth="1"/>
    <col min="10" max="11" width="5" style="4" customWidth="1"/>
    <col min="12" max="12" width="19.25" style="4" customWidth="1"/>
    <col min="13" max="13" width="7.5" style="4" customWidth="1"/>
    <col min="14" max="14" width="13.875" style="4" customWidth="1"/>
    <col min="15" max="15" width="5.125" style="4" customWidth="1"/>
    <col min="16" max="16" width="11.375" style="4" customWidth="1"/>
    <col min="17" max="17" width="5.5" style="4" customWidth="1"/>
    <col min="18" max="16384" width="5.5" style="4"/>
  </cols>
  <sheetData>
    <row r="1" spans="1:17" ht="13.5">
      <c r="P1" s="204" t="s">
        <v>340</v>
      </c>
      <c r="Q1" s="204"/>
    </row>
    <row r="2" spans="1:17" ht="22.5">
      <c r="A2" s="205" t="s">
        <v>341</v>
      </c>
      <c r="B2" s="205"/>
      <c r="C2" s="206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2">
      <c r="A3" s="207" t="s">
        <v>4</v>
      </c>
      <c r="B3" s="208"/>
      <c r="C3" s="209"/>
      <c r="D3" s="208"/>
      <c r="E3" s="208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  <c r="Q3" s="5"/>
    </row>
    <row r="4" spans="1:17" s="1" customFormat="1" ht="12">
      <c r="A4" s="199" t="s">
        <v>269</v>
      </c>
      <c r="B4" s="199" t="s">
        <v>343</v>
      </c>
      <c r="C4" s="210" t="s">
        <v>344</v>
      </c>
      <c r="D4" s="199"/>
      <c r="E4" s="199" t="s">
        <v>345</v>
      </c>
      <c r="F4" s="198" t="s">
        <v>346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1:17" s="1" customFormat="1" ht="12">
      <c r="A5" s="199"/>
      <c r="B5" s="199"/>
      <c r="C5" s="202" t="s">
        <v>347</v>
      </c>
      <c r="D5" s="199" t="s">
        <v>348</v>
      </c>
      <c r="E5" s="199"/>
      <c r="F5" s="198" t="s">
        <v>349</v>
      </c>
      <c r="G5" s="200"/>
      <c r="H5" s="200"/>
      <c r="I5" s="200"/>
      <c r="J5" s="201"/>
      <c r="K5" s="198" t="s">
        <v>350</v>
      </c>
      <c r="L5" s="200"/>
      <c r="M5" s="200"/>
      <c r="N5" s="200"/>
      <c r="O5" s="201"/>
      <c r="P5" s="198" t="s">
        <v>337</v>
      </c>
      <c r="Q5" s="199" t="s">
        <v>351</v>
      </c>
    </row>
    <row r="6" spans="1:17" s="1" customFormat="1" ht="36">
      <c r="A6" s="199"/>
      <c r="B6" s="199"/>
      <c r="C6" s="203"/>
      <c r="D6" s="199"/>
      <c r="E6" s="199"/>
      <c r="F6" s="6" t="s">
        <v>307</v>
      </c>
      <c r="G6" s="6" t="s">
        <v>314</v>
      </c>
      <c r="H6" s="6" t="s">
        <v>317</v>
      </c>
      <c r="I6" s="6" t="s">
        <v>320</v>
      </c>
      <c r="J6" s="6" t="s">
        <v>352</v>
      </c>
      <c r="K6" s="6" t="s">
        <v>353</v>
      </c>
      <c r="L6" s="6" t="s">
        <v>354</v>
      </c>
      <c r="M6" s="6" t="s">
        <v>355</v>
      </c>
      <c r="N6" s="6" t="s">
        <v>356</v>
      </c>
      <c r="O6" s="6" t="s">
        <v>357</v>
      </c>
      <c r="P6" s="198"/>
      <c r="Q6" s="199"/>
    </row>
    <row r="7" spans="1:17" s="2" customFormat="1" ht="35.25" customHeight="1">
      <c r="A7" s="7" t="s">
        <v>358</v>
      </c>
      <c r="B7" s="10" t="s">
        <v>359</v>
      </c>
      <c r="C7" s="136">
        <v>6.48</v>
      </c>
      <c r="D7" s="9"/>
      <c r="E7" s="10" t="s">
        <v>360</v>
      </c>
      <c r="F7" s="11" t="s">
        <v>361</v>
      </c>
      <c r="G7" s="11" t="s">
        <v>362</v>
      </c>
      <c r="H7" s="11" t="s">
        <v>363</v>
      </c>
      <c r="I7" s="11" t="s">
        <v>364</v>
      </c>
      <c r="J7" s="15"/>
      <c r="K7" s="15"/>
      <c r="L7" s="11" t="s">
        <v>365</v>
      </c>
      <c r="M7" s="16"/>
      <c r="N7" s="11" t="s">
        <v>366</v>
      </c>
      <c r="O7" s="16"/>
      <c r="P7" s="11" t="s">
        <v>367</v>
      </c>
      <c r="Q7" s="20"/>
    </row>
    <row r="8" spans="1:17" s="2" customFormat="1" ht="35.25" customHeight="1">
      <c r="A8" s="7" t="s">
        <v>368</v>
      </c>
      <c r="B8" s="10" t="s">
        <v>369</v>
      </c>
      <c r="C8" s="61">
        <v>2.5</v>
      </c>
      <c r="D8" s="8"/>
      <c r="E8" s="10" t="s">
        <v>370</v>
      </c>
      <c r="F8" s="11" t="s">
        <v>371</v>
      </c>
      <c r="G8" s="11" t="s">
        <v>372</v>
      </c>
      <c r="H8" s="11" t="s">
        <v>319</v>
      </c>
      <c r="I8" s="11" t="s">
        <v>373</v>
      </c>
      <c r="J8" s="15"/>
      <c r="K8" s="15"/>
      <c r="L8" s="11" t="s">
        <v>374</v>
      </c>
      <c r="M8" s="16"/>
      <c r="N8" s="11"/>
      <c r="O8" s="16"/>
      <c r="P8" s="11" t="s">
        <v>375</v>
      </c>
      <c r="Q8" s="20"/>
    </row>
    <row r="9" spans="1:17" s="2" customFormat="1" ht="35.25" customHeight="1">
      <c r="A9" s="7" t="s">
        <v>376</v>
      </c>
      <c r="B9" s="10" t="s">
        <v>377</v>
      </c>
      <c r="C9" s="136">
        <v>100.82</v>
      </c>
      <c r="D9" s="9"/>
      <c r="E9" s="10" t="s">
        <v>378</v>
      </c>
      <c r="F9" s="11" t="s">
        <v>379</v>
      </c>
      <c r="G9" s="11" t="s">
        <v>380</v>
      </c>
      <c r="H9" s="11" t="s">
        <v>319</v>
      </c>
      <c r="I9" s="11" t="s">
        <v>381</v>
      </c>
      <c r="J9" s="15"/>
      <c r="K9" s="15"/>
      <c r="L9" s="11" t="s">
        <v>382</v>
      </c>
      <c r="M9" s="16"/>
      <c r="N9" s="11" t="s">
        <v>383</v>
      </c>
      <c r="O9" s="16"/>
      <c r="P9" s="11" t="s">
        <v>384</v>
      </c>
      <c r="Q9" s="20"/>
    </row>
    <row r="10" spans="1:17" s="2" customFormat="1" ht="35.25" customHeight="1">
      <c r="A10" s="7" t="s">
        <v>385</v>
      </c>
      <c r="B10" s="10" t="s">
        <v>386</v>
      </c>
      <c r="C10" s="136">
        <v>132.25</v>
      </c>
      <c r="D10" s="8"/>
      <c r="E10" s="10" t="s">
        <v>387</v>
      </c>
      <c r="F10" s="11" t="s">
        <v>388</v>
      </c>
      <c r="G10" s="11" t="s">
        <v>389</v>
      </c>
      <c r="H10" s="11" t="s">
        <v>390</v>
      </c>
      <c r="I10" s="14" t="s">
        <v>391</v>
      </c>
      <c r="J10" s="15"/>
      <c r="K10" s="15"/>
      <c r="L10" s="11" t="s">
        <v>392</v>
      </c>
      <c r="M10" s="17" t="s">
        <v>393</v>
      </c>
      <c r="N10" s="11" t="s">
        <v>394</v>
      </c>
      <c r="O10" s="16"/>
      <c r="P10" s="11" t="s">
        <v>395</v>
      </c>
      <c r="Q10" s="20"/>
    </row>
    <row r="11" spans="1:17" s="2" customFormat="1" ht="35.25" customHeight="1">
      <c r="A11" s="7" t="s">
        <v>396</v>
      </c>
      <c r="B11" s="10" t="s">
        <v>397</v>
      </c>
      <c r="C11" s="136">
        <v>32.4</v>
      </c>
      <c r="D11" s="8"/>
      <c r="E11" s="10" t="s">
        <v>398</v>
      </c>
      <c r="F11" s="11" t="s">
        <v>399</v>
      </c>
      <c r="G11" s="11" t="s">
        <v>400</v>
      </c>
      <c r="H11" s="11" t="s">
        <v>319</v>
      </c>
      <c r="I11" s="11" t="s">
        <v>401</v>
      </c>
      <c r="J11" s="15"/>
      <c r="K11" s="15"/>
      <c r="L11" s="11" t="s">
        <v>402</v>
      </c>
      <c r="M11" s="16"/>
      <c r="N11" s="11" t="s">
        <v>403</v>
      </c>
      <c r="O11" s="16"/>
      <c r="P11" s="11" t="s">
        <v>384</v>
      </c>
      <c r="Q11" s="20"/>
    </row>
    <row r="12" spans="1:17" s="2" customFormat="1" ht="54">
      <c r="A12" s="7" t="s">
        <v>404</v>
      </c>
      <c r="B12" s="10" t="s">
        <v>405</v>
      </c>
      <c r="C12" s="136">
        <v>18.14</v>
      </c>
      <c r="D12" s="8"/>
      <c r="E12" s="12" t="s">
        <v>406</v>
      </c>
      <c r="F12" s="140" t="s">
        <v>407</v>
      </c>
      <c r="G12" s="13" t="s">
        <v>408</v>
      </c>
      <c r="H12" s="11" t="s">
        <v>319</v>
      </c>
      <c r="I12" s="140" t="s">
        <v>409</v>
      </c>
      <c r="J12" s="15"/>
      <c r="K12" s="15"/>
      <c r="L12" s="13" t="s">
        <v>410</v>
      </c>
      <c r="M12" s="16"/>
      <c r="N12" s="11"/>
      <c r="O12" s="16"/>
      <c r="P12" s="11" t="s">
        <v>411</v>
      </c>
      <c r="Q12" s="20"/>
    </row>
    <row r="13" spans="1:17" s="2" customFormat="1" ht="33.75">
      <c r="A13" s="7" t="s">
        <v>412</v>
      </c>
      <c r="B13" s="10" t="s">
        <v>413</v>
      </c>
      <c r="C13" s="136">
        <v>24.94</v>
      </c>
      <c r="D13" s="8"/>
      <c r="E13" s="10" t="s">
        <v>414</v>
      </c>
      <c r="F13" s="11" t="s">
        <v>415</v>
      </c>
      <c r="G13" s="11" t="s">
        <v>416</v>
      </c>
      <c r="H13" s="11" t="s">
        <v>319</v>
      </c>
      <c r="I13" s="11" t="s">
        <v>417</v>
      </c>
      <c r="J13" s="15"/>
      <c r="K13" s="15"/>
      <c r="L13" s="11" t="s">
        <v>418</v>
      </c>
      <c r="M13" s="16"/>
      <c r="N13" s="11" t="s">
        <v>419</v>
      </c>
      <c r="O13" s="16"/>
      <c r="P13" s="11" t="s">
        <v>384</v>
      </c>
      <c r="Q13" s="20"/>
    </row>
    <row r="14" spans="1:17" s="2" customFormat="1" ht="146.25">
      <c r="A14" s="7" t="s">
        <v>420</v>
      </c>
      <c r="B14" s="10" t="s">
        <v>421</v>
      </c>
      <c r="C14" s="61">
        <v>202.53</v>
      </c>
      <c r="D14" s="8"/>
      <c r="E14" s="10" t="s">
        <v>422</v>
      </c>
      <c r="F14" s="11" t="s">
        <v>423</v>
      </c>
      <c r="G14" s="11" t="s">
        <v>424</v>
      </c>
      <c r="H14" s="11" t="s">
        <v>319</v>
      </c>
      <c r="I14" s="11" t="s">
        <v>425</v>
      </c>
      <c r="J14" s="15"/>
      <c r="K14" s="15"/>
      <c r="L14" s="11" t="s">
        <v>426</v>
      </c>
      <c r="M14" s="18"/>
      <c r="N14" s="11" t="s">
        <v>427</v>
      </c>
      <c r="O14" s="18"/>
      <c r="P14" s="11" t="s">
        <v>428</v>
      </c>
      <c r="Q14" s="20"/>
    </row>
    <row r="15" spans="1:17" s="2" customFormat="1" ht="101.25">
      <c r="A15" s="7" t="s">
        <v>429</v>
      </c>
      <c r="B15" s="10" t="s">
        <v>430</v>
      </c>
      <c r="C15" s="61">
        <v>73.400000000000006</v>
      </c>
      <c r="D15" s="8"/>
      <c r="E15" s="141" t="s">
        <v>431</v>
      </c>
      <c r="F15" s="142" t="s">
        <v>432</v>
      </c>
      <c r="G15" s="11" t="s">
        <v>433</v>
      </c>
      <c r="H15" s="11" t="s">
        <v>319</v>
      </c>
      <c r="I15" s="143" t="s">
        <v>434</v>
      </c>
      <c r="J15" s="19"/>
      <c r="K15" s="15"/>
      <c r="L15" s="142" t="s">
        <v>435</v>
      </c>
      <c r="M15" s="15"/>
      <c r="N15" s="15" t="s">
        <v>436</v>
      </c>
      <c r="O15" s="20"/>
      <c r="P15" s="11" t="s">
        <v>384</v>
      </c>
      <c r="Q15" s="20"/>
    </row>
    <row r="16" spans="1:17" s="2" customFormat="1" ht="168">
      <c r="A16" s="7" t="s">
        <v>437</v>
      </c>
      <c r="B16" s="10" t="s">
        <v>438</v>
      </c>
      <c r="C16" s="61">
        <v>766.67</v>
      </c>
      <c r="D16" s="8"/>
      <c r="E16" s="10" t="s">
        <v>439</v>
      </c>
      <c r="F16" s="143" t="s">
        <v>440</v>
      </c>
      <c r="G16" s="11" t="s">
        <v>441</v>
      </c>
      <c r="H16" s="11" t="s">
        <v>319</v>
      </c>
      <c r="I16" s="143" t="s">
        <v>442</v>
      </c>
      <c r="J16" s="11"/>
      <c r="K16" s="11"/>
      <c r="L16" s="11" t="s">
        <v>443</v>
      </c>
      <c r="M16" s="18"/>
      <c r="N16" s="11"/>
      <c r="O16" s="18"/>
      <c r="P16" s="11" t="s">
        <v>444</v>
      </c>
      <c r="Q16" s="10"/>
    </row>
    <row r="17" spans="1:17" s="2" customFormat="1" ht="56.25">
      <c r="A17" s="7" t="s">
        <v>95</v>
      </c>
      <c r="B17" s="10" t="s">
        <v>445</v>
      </c>
      <c r="C17" s="61">
        <v>64.2</v>
      </c>
      <c r="D17" s="8"/>
      <c r="E17" s="10" t="s">
        <v>446</v>
      </c>
      <c r="F17" s="14" t="s">
        <v>447</v>
      </c>
      <c r="G17" s="15" t="s">
        <v>448</v>
      </c>
      <c r="H17" s="11" t="s">
        <v>319</v>
      </c>
      <c r="I17" s="11" t="s">
        <v>449</v>
      </c>
      <c r="J17" s="15"/>
      <c r="K17" s="15"/>
      <c r="L17" s="11" t="s">
        <v>450</v>
      </c>
      <c r="M17" s="18"/>
      <c r="N17" s="11" t="s">
        <v>451</v>
      </c>
      <c r="O17" s="18"/>
      <c r="P17" s="11" t="s">
        <v>452</v>
      </c>
      <c r="Q17" s="20"/>
    </row>
    <row r="18" spans="1:17" s="2" customFormat="1" ht="33.75">
      <c r="A18" s="7" t="s">
        <v>453</v>
      </c>
      <c r="B18" s="10" t="s">
        <v>454</v>
      </c>
      <c r="C18" s="61">
        <v>7.66</v>
      </c>
      <c r="D18" s="8"/>
      <c r="E18" s="10" t="s">
        <v>455</v>
      </c>
      <c r="F18" s="11" t="s">
        <v>456</v>
      </c>
      <c r="G18" s="11" t="s">
        <v>457</v>
      </c>
      <c r="H18" s="11" t="s">
        <v>319</v>
      </c>
      <c r="I18" s="11" t="s">
        <v>458</v>
      </c>
      <c r="J18" s="15"/>
      <c r="K18" s="15"/>
      <c r="L18" s="11"/>
      <c r="M18" s="16"/>
      <c r="N18" s="11"/>
      <c r="O18" s="16"/>
      <c r="P18" s="11" t="s">
        <v>459</v>
      </c>
      <c r="Q18" s="20"/>
    </row>
  </sheetData>
  <mergeCells count="14">
    <mergeCell ref="P1:Q1"/>
    <mergeCell ref="A2:Q2"/>
    <mergeCell ref="A3:E3"/>
    <mergeCell ref="C4:D4"/>
    <mergeCell ref="F4:Q4"/>
    <mergeCell ref="P5:P6"/>
    <mergeCell ref="Q5:Q6"/>
    <mergeCell ref="F5:J5"/>
    <mergeCell ref="K5:O5"/>
    <mergeCell ref="A4:A6"/>
    <mergeCell ref="B4:B6"/>
    <mergeCell ref="C5:C6"/>
    <mergeCell ref="D5:D6"/>
    <mergeCell ref="E4:E6"/>
  </mergeCells>
  <phoneticPr fontId="9" type="noConversion"/>
  <pageMargins left="7.8740157480315001E-2" right="0.118110236220472" top="0.66929133858267698" bottom="0.39370078740157499" header="0.511811023622047" footer="0.31496062992126"/>
  <pageSetup paperSize="9" scale="90" fitToHeight="2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C36" sqref="C36"/>
    </sheetView>
  </sheetViews>
  <sheetFormatPr defaultColWidth="10" defaultRowHeight="13.5"/>
  <cols>
    <col min="1" max="1" width="1.5" style="64" customWidth="1"/>
    <col min="2" max="2" width="42.625" style="64" customWidth="1"/>
    <col min="3" max="3" width="16.625" style="64" customWidth="1"/>
    <col min="4" max="4" width="42.625" style="64" customWidth="1"/>
    <col min="5" max="5" width="16.625" style="64" customWidth="1"/>
    <col min="6" max="6" width="1.5" style="64" customWidth="1"/>
    <col min="7" max="11" width="9.75" style="64" customWidth="1"/>
    <col min="12" max="16384" width="10" style="64"/>
  </cols>
  <sheetData>
    <row r="1" spans="1:6" s="119" customFormat="1" ht="24.95" customHeight="1">
      <c r="A1" s="120"/>
      <c r="B1" s="36"/>
      <c r="D1" s="36"/>
      <c r="E1" s="121" t="s">
        <v>1</v>
      </c>
      <c r="F1" s="122" t="s">
        <v>2</v>
      </c>
    </row>
    <row r="2" spans="1:6" ht="22.9" customHeight="1">
      <c r="A2" s="111"/>
      <c r="B2" s="144" t="s">
        <v>3</v>
      </c>
      <c r="C2" s="144"/>
      <c r="D2" s="144"/>
      <c r="E2" s="144"/>
      <c r="F2" s="107"/>
    </row>
    <row r="3" spans="1:6" ht="19.5" customHeight="1">
      <c r="A3" s="111"/>
      <c r="B3" s="72" t="s">
        <v>4</v>
      </c>
      <c r="D3" s="68"/>
      <c r="E3" s="123" t="s">
        <v>5</v>
      </c>
      <c r="F3" s="107"/>
    </row>
    <row r="4" spans="1:6" ht="26.1" customHeight="1">
      <c r="A4" s="111"/>
      <c r="B4" s="145" t="s">
        <v>6</v>
      </c>
      <c r="C4" s="145"/>
      <c r="D4" s="145" t="s">
        <v>7</v>
      </c>
      <c r="E4" s="145"/>
      <c r="F4" s="107"/>
    </row>
    <row r="5" spans="1:6" ht="26.1" customHeight="1">
      <c r="A5" s="111"/>
      <c r="B5" s="41" t="s">
        <v>8</v>
      </c>
      <c r="C5" s="41" t="s">
        <v>9</v>
      </c>
      <c r="D5" s="41" t="s">
        <v>8</v>
      </c>
      <c r="E5" s="41" t="s">
        <v>9</v>
      </c>
      <c r="F5" s="107"/>
    </row>
    <row r="6" spans="1:6" ht="26.1" customHeight="1">
      <c r="A6" s="146"/>
      <c r="B6" s="43" t="s">
        <v>10</v>
      </c>
      <c r="C6" s="57"/>
      <c r="D6" s="43" t="s">
        <v>11</v>
      </c>
      <c r="E6" s="57">
        <v>870.11</v>
      </c>
      <c r="F6" s="78"/>
    </row>
    <row r="7" spans="1:6" ht="26.1" customHeight="1">
      <c r="A7" s="146"/>
      <c r="B7" s="43" t="s">
        <v>12</v>
      </c>
      <c r="C7" s="57">
        <v>1964.42</v>
      </c>
      <c r="D7" s="43" t="s">
        <v>13</v>
      </c>
      <c r="E7" s="57"/>
      <c r="F7" s="78"/>
    </row>
    <row r="8" spans="1:6" ht="26.1" customHeight="1">
      <c r="A8" s="146"/>
      <c r="B8" s="43" t="s">
        <v>14</v>
      </c>
      <c r="C8" s="57">
        <v>308.55</v>
      </c>
      <c r="D8" s="43" t="s">
        <v>15</v>
      </c>
      <c r="E8" s="57"/>
      <c r="F8" s="78"/>
    </row>
    <row r="9" spans="1:6" ht="26.1" customHeight="1">
      <c r="A9" s="146"/>
      <c r="B9" s="43" t="s">
        <v>16</v>
      </c>
      <c r="C9" s="57"/>
      <c r="D9" s="43" t="s">
        <v>17</v>
      </c>
      <c r="E9" s="57"/>
      <c r="F9" s="78"/>
    </row>
    <row r="10" spans="1:6" ht="26.1" customHeight="1">
      <c r="A10" s="146"/>
      <c r="B10" s="43" t="s">
        <v>18</v>
      </c>
      <c r="C10" s="57"/>
      <c r="D10" s="43" t="s">
        <v>19</v>
      </c>
      <c r="E10" s="57"/>
      <c r="F10" s="78"/>
    </row>
    <row r="11" spans="1:6" ht="26.1" customHeight="1">
      <c r="A11" s="146"/>
      <c r="B11" s="43" t="s">
        <v>20</v>
      </c>
      <c r="C11" s="57"/>
      <c r="D11" s="43" t="s">
        <v>21</v>
      </c>
      <c r="E11" s="57"/>
      <c r="F11" s="78"/>
    </row>
    <row r="12" spans="1:6" ht="26.1" customHeight="1">
      <c r="A12" s="146"/>
      <c r="B12" s="43" t="s">
        <v>22</v>
      </c>
      <c r="C12" s="57"/>
      <c r="D12" s="43" t="s">
        <v>23</v>
      </c>
      <c r="E12" s="57"/>
      <c r="F12" s="78"/>
    </row>
    <row r="13" spans="1:6" ht="26.1" customHeight="1">
      <c r="A13" s="146"/>
      <c r="B13" s="43" t="s">
        <v>22</v>
      </c>
      <c r="C13" s="57"/>
      <c r="D13" s="43" t="s">
        <v>24</v>
      </c>
      <c r="E13" s="57">
        <v>971.89</v>
      </c>
      <c r="F13" s="78"/>
    </row>
    <row r="14" spans="1:6" ht="26.1" customHeight="1">
      <c r="A14" s="146"/>
      <c r="B14" s="43" t="s">
        <v>22</v>
      </c>
      <c r="C14" s="57"/>
      <c r="D14" s="43" t="s">
        <v>25</v>
      </c>
      <c r="E14" s="57"/>
      <c r="F14" s="78"/>
    </row>
    <row r="15" spans="1:6" ht="26.1" customHeight="1">
      <c r="A15" s="146"/>
      <c r="B15" s="43" t="s">
        <v>22</v>
      </c>
      <c r="C15" s="57"/>
      <c r="D15" s="43" t="s">
        <v>26</v>
      </c>
      <c r="E15" s="57">
        <v>53.59</v>
      </c>
      <c r="F15" s="78"/>
    </row>
    <row r="16" spans="1:6" ht="26.1" customHeight="1">
      <c r="A16" s="146"/>
      <c r="B16" s="43" t="s">
        <v>22</v>
      </c>
      <c r="C16" s="57"/>
      <c r="D16" s="43" t="s">
        <v>27</v>
      </c>
      <c r="E16" s="57"/>
      <c r="F16" s="78"/>
    </row>
    <row r="17" spans="1:6" ht="26.1" customHeight="1">
      <c r="A17" s="146"/>
      <c r="B17" s="43" t="s">
        <v>22</v>
      </c>
      <c r="C17" s="57"/>
      <c r="D17" s="43" t="s">
        <v>28</v>
      </c>
      <c r="E17" s="57">
        <v>6.48</v>
      </c>
      <c r="F17" s="78"/>
    </row>
    <row r="18" spans="1:6" ht="26.1" customHeight="1">
      <c r="A18" s="146"/>
      <c r="B18" s="43" t="s">
        <v>22</v>
      </c>
      <c r="C18" s="57"/>
      <c r="D18" s="43" t="s">
        <v>29</v>
      </c>
      <c r="E18" s="57"/>
      <c r="F18" s="78"/>
    </row>
    <row r="19" spans="1:6" ht="26.1" customHeight="1">
      <c r="A19" s="146"/>
      <c r="B19" s="43" t="s">
        <v>22</v>
      </c>
      <c r="C19" s="57"/>
      <c r="D19" s="43" t="s">
        <v>30</v>
      </c>
      <c r="E19" s="57"/>
      <c r="F19" s="78"/>
    </row>
    <row r="20" spans="1:6" ht="26.1" customHeight="1">
      <c r="A20" s="146"/>
      <c r="B20" s="43" t="s">
        <v>22</v>
      </c>
      <c r="C20" s="57"/>
      <c r="D20" s="43" t="s">
        <v>31</v>
      </c>
      <c r="E20" s="57"/>
      <c r="F20" s="78"/>
    </row>
    <row r="21" spans="1:6" ht="26.1" customHeight="1">
      <c r="A21" s="146"/>
      <c r="B21" s="43" t="s">
        <v>22</v>
      </c>
      <c r="C21" s="57"/>
      <c r="D21" s="43" t="s">
        <v>32</v>
      </c>
      <c r="E21" s="57"/>
      <c r="F21" s="78"/>
    </row>
    <row r="22" spans="1:6" ht="26.1" customHeight="1">
      <c r="A22" s="146"/>
      <c r="B22" s="43" t="s">
        <v>22</v>
      </c>
      <c r="C22" s="57"/>
      <c r="D22" s="43" t="s">
        <v>33</v>
      </c>
      <c r="E22" s="57"/>
      <c r="F22" s="78"/>
    </row>
    <row r="23" spans="1:6" ht="26.1" customHeight="1">
      <c r="A23" s="146"/>
      <c r="B23" s="43" t="s">
        <v>22</v>
      </c>
      <c r="C23" s="57"/>
      <c r="D23" s="43" t="s">
        <v>34</v>
      </c>
      <c r="E23" s="57"/>
      <c r="F23" s="78"/>
    </row>
    <row r="24" spans="1:6" ht="26.1" customHeight="1">
      <c r="A24" s="146"/>
      <c r="B24" s="43" t="s">
        <v>22</v>
      </c>
      <c r="C24" s="57"/>
      <c r="D24" s="43" t="s">
        <v>35</v>
      </c>
      <c r="E24" s="57"/>
      <c r="F24" s="78"/>
    </row>
    <row r="25" spans="1:6" ht="26.1" customHeight="1">
      <c r="A25" s="146"/>
      <c r="B25" s="43" t="s">
        <v>22</v>
      </c>
      <c r="C25" s="57"/>
      <c r="D25" s="43" t="s">
        <v>36</v>
      </c>
      <c r="E25" s="57">
        <v>62.34</v>
      </c>
      <c r="F25" s="78"/>
    </row>
    <row r="26" spans="1:6" ht="26.1" customHeight="1">
      <c r="A26" s="146"/>
      <c r="B26" s="43" t="s">
        <v>22</v>
      </c>
      <c r="C26" s="57"/>
      <c r="D26" s="43" t="s">
        <v>37</v>
      </c>
      <c r="E26" s="57"/>
      <c r="F26" s="78"/>
    </row>
    <row r="27" spans="1:6" ht="26.1" customHeight="1">
      <c r="A27" s="146"/>
      <c r="B27" s="43" t="s">
        <v>22</v>
      </c>
      <c r="C27" s="57"/>
      <c r="D27" s="43" t="s">
        <v>38</v>
      </c>
      <c r="E27" s="57">
        <v>308.55</v>
      </c>
      <c r="F27" s="78"/>
    </row>
    <row r="28" spans="1:6" ht="26.1" customHeight="1">
      <c r="A28" s="146"/>
      <c r="B28" s="43" t="s">
        <v>22</v>
      </c>
      <c r="C28" s="57"/>
      <c r="D28" s="43" t="s">
        <v>39</v>
      </c>
      <c r="E28" s="57"/>
      <c r="F28" s="78"/>
    </row>
    <row r="29" spans="1:6" ht="26.1" customHeight="1">
      <c r="A29" s="146"/>
      <c r="B29" s="43" t="s">
        <v>22</v>
      </c>
      <c r="C29" s="57"/>
      <c r="D29" s="43" t="s">
        <v>40</v>
      </c>
      <c r="E29" s="57"/>
      <c r="F29" s="78"/>
    </row>
    <row r="30" spans="1:6" ht="26.1" customHeight="1">
      <c r="A30" s="146"/>
      <c r="B30" s="43" t="s">
        <v>22</v>
      </c>
      <c r="C30" s="57"/>
      <c r="D30" s="43" t="s">
        <v>41</v>
      </c>
      <c r="E30" s="57"/>
      <c r="F30" s="78"/>
    </row>
    <row r="31" spans="1:6" ht="26.1" customHeight="1">
      <c r="A31" s="146"/>
      <c r="B31" s="43" t="s">
        <v>22</v>
      </c>
      <c r="C31" s="57"/>
      <c r="D31" s="43" t="s">
        <v>42</v>
      </c>
      <c r="E31" s="57"/>
      <c r="F31" s="78"/>
    </row>
    <row r="32" spans="1:6" ht="26.1" customHeight="1">
      <c r="A32" s="146"/>
      <c r="B32" s="43" t="s">
        <v>22</v>
      </c>
      <c r="C32" s="57"/>
      <c r="D32" s="43" t="s">
        <v>43</v>
      </c>
      <c r="E32" s="57"/>
      <c r="F32" s="78"/>
    </row>
    <row r="33" spans="1:6" ht="26.1" customHeight="1">
      <c r="A33" s="146"/>
      <c r="B33" s="43" t="s">
        <v>22</v>
      </c>
      <c r="C33" s="57"/>
      <c r="D33" s="43" t="s">
        <v>44</v>
      </c>
      <c r="E33" s="57"/>
      <c r="F33" s="78"/>
    </row>
    <row r="34" spans="1:6" ht="26.1" customHeight="1">
      <c r="A34" s="146"/>
      <c r="B34" s="43" t="s">
        <v>22</v>
      </c>
      <c r="C34" s="57"/>
      <c r="D34" s="43" t="s">
        <v>45</v>
      </c>
      <c r="E34" s="57"/>
      <c r="F34" s="78"/>
    </row>
    <row r="35" spans="1:6" ht="26.1" customHeight="1">
      <c r="A35" s="146"/>
      <c r="B35" s="43" t="s">
        <v>22</v>
      </c>
      <c r="C35" s="57"/>
      <c r="D35" s="43" t="s">
        <v>46</v>
      </c>
      <c r="E35" s="57"/>
      <c r="F35" s="78"/>
    </row>
    <row r="36" spans="1:6" ht="26.1" customHeight="1">
      <c r="A36" s="99"/>
      <c r="B36" s="41" t="s">
        <v>47</v>
      </c>
      <c r="C36" s="55">
        <v>2272.9699999999998</v>
      </c>
      <c r="D36" s="41" t="s">
        <v>48</v>
      </c>
      <c r="E36" s="55">
        <v>2272.9699999999998</v>
      </c>
      <c r="F36" s="101"/>
    </row>
    <row r="37" spans="1:6" ht="26.1" customHeight="1">
      <c r="A37" s="70"/>
      <c r="B37" s="43" t="s">
        <v>49</v>
      </c>
      <c r="C37" s="57"/>
      <c r="D37" s="43" t="s">
        <v>50</v>
      </c>
      <c r="E37" s="57"/>
      <c r="F37" s="124"/>
    </row>
    <row r="38" spans="1:6" ht="26.1" customHeight="1">
      <c r="A38" s="125"/>
      <c r="B38" s="43" t="s">
        <v>51</v>
      </c>
      <c r="C38" s="57"/>
      <c r="D38" s="43" t="s">
        <v>52</v>
      </c>
      <c r="E38" s="57"/>
      <c r="F38" s="124"/>
    </row>
    <row r="39" spans="1:6" ht="26.1" customHeight="1">
      <c r="A39" s="125"/>
      <c r="B39" s="126"/>
      <c r="C39" s="126"/>
      <c r="D39" s="43" t="s">
        <v>53</v>
      </c>
      <c r="E39" s="57"/>
      <c r="F39" s="124"/>
    </row>
    <row r="40" spans="1:6" ht="26.1" customHeight="1">
      <c r="A40" s="127"/>
      <c r="B40" s="41" t="s">
        <v>54</v>
      </c>
      <c r="C40" s="55"/>
      <c r="D40" s="41" t="s">
        <v>55</v>
      </c>
      <c r="E40" s="55"/>
      <c r="F40" s="128"/>
    </row>
    <row r="41" spans="1:6" ht="9.75" customHeight="1">
      <c r="A41" s="112"/>
      <c r="B41" s="112"/>
      <c r="C41" s="129"/>
      <c r="D41" s="129"/>
      <c r="E41" s="112"/>
      <c r="F41" s="113"/>
    </row>
  </sheetData>
  <mergeCells count="4">
    <mergeCell ref="B2:E2"/>
    <mergeCell ref="B4:C4"/>
    <mergeCell ref="D4:E4"/>
    <mergeCell ref="A6:A35"/>
  </mergeCells>
  <phoneticPr fontId="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B1"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1.5" style="64" customWidth="1"/>
    <col min="2" max="2" width="16.875" style="64" customWidth="1"/>
    <col min="3" max="3" width="31.75" style="64" customWidth="1"/>
    <col min="4" max="14" width="13" style="64" customWidth="1"/>
    <col min="15" max="15" width="1.5" style="64" customWidth="1"/>
    <col min="16" max="16" width="9.75" style="64" customWidth="1"/>
    <col min="17" max="16384" width="10" style="64"/>
  </cols>
  <sheetData>
    <row r="1" spans="1:15" ht="24.95" customHeight="1">
      <c r="A1" s="66"/>
      <c r="B1" s="36"/>
      <c r="C1" s="68"/>
      <c r="D1" s="117"/>
      <c r="E1" s="117"/>
      <c r="F1" s="117"/>
      <c r="G1" s="68"/>
      <c r="H1" s="68"/>
      <c r="I1" s="68"/>
      <c r="L1" s="68"/>
      <c r="M1" s="68"/>
      <c r="N1" s="69" t="s">
        <v>56</v>
      </c>
      <c r="O1" s="70"/>
    </row>
    <row r="2" spans="1:15" ht="22.9" customHeight="1">
      <c r="A2" s="66"/>
      <c r="B2" s="147" t="s">
        <v>57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70" t="s">
        <v>2</v>
      </c>
    </row>
    <row r="3" spans="1:15" ht="19.5" customHeight="1">
      <c r="A3" s="71"/>
      <c r="B3" s="148" t="s">
        <v>4</v>
      </c>
      <c r="C3" s="148"/>
      <c r="D3" s="71"/>
      <c r="E3" s="71"/>
      <c r="F3" s="104"/>
      <c r="G3" s="71"/>
      <c r="H3" s="104"/>
      <c r="I3" s="104"/>
      <c r="J3" s="104"/>
      <c r="K3" s="104"/>
      <c r="L3" s="104"/>
      <c r="M3" s="104"/>
      <c r="N3" s="73" t="s">
        <v>5</v>
      </c>
      <c r="O3" s="74"/>
    </row>
    <row r="4" spans="1:15" ht="24.4" customHeight="1">
      <c r="A4" s="75"/>
      <c r="B4" s="149" t="s">
        <v>8</v>
      </c>
      <c r="C4" s="149"/>
      <c r="D4" s="149" t="s">
        <v>58</v>
      </c>
      <c r="E4" s="149" t="s">
        <v>59</v>
      </c>
      <c r="F4" s="149" t="s">
        <v>60</v>
      </c>
      <c r="G4" s="149" t="s">
        <v>61</v>
      </c>
      <c r="H4" s="149" t="s">
        <v>62</v>
      </c>
      <c r="I4" s="149" t="s">
        <v>63</v>
      </c>
      <c r="J4" s="149" t="s">
        <v>64</v>
      </c>
      <c r="K4" s="149" t="s">
        <v>65</v>
      </c>
      <c r="L4" s="149" t="s">
        <v>66</v>
      </c>
      <c r="M4" s="149" t="s">
        <v>67</v>
      </c>
      <c r="N4" s="149" t="s">
        <v>68</v>
      </c>
      <c r="O4" s="78"/>
    </row>
    <row r="5" spans="1:15" ht="24.4" customHeight="1">
      <c r="A5" s="75"/>
      <c r="B5" s="149" t="s">
        <v>69</v>
      </c>
      <c r="C5" s="149" t="s">
        <v>70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78"/>
    </row>
    <row r="6" spans="1:15" ht="24.4" customHeight="1">
      <c r="A6" s="75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78"/>
    </row>
    <row r="7" spans="1:15" s="63" customFormat="1" ht="25.5" customHeight="1">
      <c r="A7" s="79"/>
      <c r="B7" s="60">
        <v>308001</v>
      </c>
      <c r="C7" s="60" t="s">
        <v>71</v>
      </c>
      <c r="D7" s="61">
        <f>F7+H7</f>
        <v>2272.9699999999998</v>
      </c>
      <c r="E7" s="61"/>
      <c r="F7" s="61">
        <v>1964.42</v>
      </c>
      <c r="G7" s="61"/>
      <c r="H7" s="61">
        <v>308.55</v>
      </c>
      <c r="I7" s="61"/>
      <c r="J7" s="61"/>
      <c r="K7" s="61"/>
      <c r="L7" s="61"/>
      <c r="M7" s="61"/>
      <c r="N7" s="61"/>
      <c r="O7" s="82"/>
    </row>
    <row r="8" spans="1:15" s="63" customFormat="1" ht="25.5" customHeight="1">
      <c r="A8" s="79"/>
      <c r="B8" s="60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82"/>
    </row>
    <row r="9" spans="1:15" s="63" customFormat="1" ht="25.5" customHeight="1">
      <c r="A9" s="79"/>
      <c r="B9" s="60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82"/>
    </row>
    <row r="10" spans="1:15" s="63" customFormat="1" ht="25.5" customHeight="1">
      <c r="A10" s="79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82"/>
    </row>
    <row r="11" spans="1:15" ht="27" customHeight="1">
      <c r="A11" s="99"/>
      <c r="B11" s="41"/>
      <c r="C11" s="41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01"/>
    </row>
    <row r="12" spans="1:15" ht="27" customHeight="1">
      <c r="A12" s="99"/>
      <c r="B12" s="41"/>
      <c r="C12" s="41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01"/>
    </row>
    <row r="13" spans="1:15" ht="27" customHeight="1">
      <c r="A13" s="99"/>
      <c r="B13" s="41"/>
      <c r="C13" s="41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01"/>
    </row>
    <row r="14" spans="1:15" ht="27" customHeight="1">
      <c r="A14" s="99"/>
      <c r="B14" s="41"/>
      <c r="C14" s="41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01"/>
    </row>
    <row r="15" spans="1:15" ht="27" customHeight="1">
      <c r="A15" s="99"/>
      <c r="B15" s="41"/>
      <c r="C15" s="41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01"/>
    </row>
    <row r="16" spans="1:15" ht="27" customHeight="1">
      <c r="A16" s="99"/>
      <c r="B16" s="41"/>
      <c r="C16" s="41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01"/>
    </row>
    <row r="17" spans="1:15" ht="27" customHeight="1">
      <c r="A17" s="99"/>
      <c r="B17" s="41"/>
      <c r="C17" s="41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01"/>
    </row>
    <row r="18" spans="1:15" ht="27" customHeight="1">
      <c r="A18" s="99"/>
      <c r="B18" s="41"/>
      <c r="C18" s="41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01"/>
    </row>
    <row r="19" spans="1:15" ht="27" customHeight="1">
      <c r="A19" s="99"/>
      <c r="B19" s="41"/>
      <c r="C19" s="4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01"/>
    </row>
    <row r="20" spans="1:15" ht="27" customHeight="1">
      <c r="A20" s="99"/>
      <c r="B20" s="41"/>
      <c r="C20" s="41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01"/>
    </row>
    <row r="21" spans="1:15" ht="27" customHeight="1">
      <c r="A21" s="75"/>
      <c r="B21" s="43"/>
      <c r="C21" s="43" t="s">
        <v>22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76"/>
    </row>
    <row r="22" spans="1:15" ht="27" customHeight="1">
      <c r="A22" s="75"/>
      <c r="B22" s="43"/>
      <c r="C22" s="43" t="s">
        <v>22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76"/>
    </row>
    <row r="23" spans="1:15" ht="9.7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pane ySplit="6" topLeftCell="A10" activePane="bottomLeft" state="frozen"/>
      <selection pane="bottomLeft" activeCell="I11" sqref="I11"/>
    </sheetView>
  </sheetViews>
  <sheetFormatPr defaultColWidth="10" defaultRowHeight="13.5"/>
  <cols>
    <col min="1" max="1" width="1.5" style="64" customWidth="1"/>
    <col min="2" max="4" width="6.125" style="64" customWidth="1"/>
    <col min="5" max="5" width="9.375" style="64" customWidth="1"/>
    <col min="6" max="6" width="18.25" style="64" customWidth="1"/>
    <col min="7" max="10" width="16.375" style="64" customWidth="1"/>
    <col min="11" max="11" width="22.875" style="64" customWidth="1"/>
    <col min="12" max="12" width="1.5" style="64" customWidth="1"/>
    <col min="13" max="14" width="9.75" style="64" customWidth="1"/>
    <col min="15" max="16384" width="10" style="64"/>
  </cols>
  <sheetData>
    <row r="1" spans="1:12" ht="24.95" customHeight="1">
      <c r="A1" s="66"/>
      <c r="B1" s="36"/>
      <c r="C1" s="36"/>
      <c r="D1" s="36"/>
      <c r="E1" s="68"/>
      <c r="F1" s="68"/>
      <c r="G1" s="117"/>
      <c r="H1" s="117"/>
      <c r="I1" s="117"/>
      <c r="J1" s="117"/>
      <c r="K1" s="69" t="s">
        <v>72</v>
      </c>
      <c r="L1" s="70"/>
    </row>
    <row r="2" spans="1:12" ht="22.9" customHeight="1">
      <c r="A2" s="66"/>
      <c r="B2" s="147" t="s">
        <v>73</v>
      </c>
      <c r="C2" s="147"/>
      <c r="D2" s="147"/>
      <c r="E2" s="147"/>
      <c r="F2" s="147"/>
      <c r="G2" s="147"/>
      <c r="H2" s="147"/>
      <c r="I2" s="147"/>
      <c r="J2" s="147"/>
      <c r="K2" s="147"/>
      <c r="L2" s="70" t="s">
        <v>2</v>
      </c>
    </row>
    <row r="3" spans="1:12" ht="19.5" customHeight="1">
      <c r="A3" s="71"/>
      <c r="B3" s="148" t="s">
        <v>74</v>
      </c>
      <c r="C3" s="148"/>
      <c r="D3" s="148"/>
      <c r="E3" s="148"/>
      <c r="F3" s="148"/>
      <c r="G3" s="71"/>
      <c r="H3" s="71"/>
      <c r="I3" s="104"/>
      <c r="J3" s="104"/>
      <c r="K3" s="73" t="s">
        <v>5</v>
      </c>
      <c r="L3" s="74"/>
    </row>
    <row r="4" spans="1:12" ht="24.4" customHeight="1">
      <c r="A4" s="70"/>
      <c r="B4" s="145" t="s">
        <v>8</v>
      </c>
      <c r="C4" s="145"/>
      <c r="D4" s="145"/>
      <c r="E4" s="145"/>
      <c r="F4" s="145"/>
      <c r="G4" s="145" t="s">
        <v>58</v>
      </c>
      <c r="H4" s="145" t="s">
        <v>75</v>
      </c>
      <c r="I4" s="145" t="s">
        <v>76</v>
      </c>
      <c r="J4" s="145" t="s">
        <v>77</v>
      </c>
      <c r="K4" s="145" t="s">
        <v>78</v>
      </c>
      <c r="L4" s="76"/>
    </row>
    <row r="5" spans="1:12" ht="24.4" customHeight="1">
      <c r="A5" s="75"/>
      <c r="B5" s="145" t="s">
        <v>79</v>
      </c>
      <c r="C5" s="145"/>
      <c r="D5" s="145"/>
      <c r="E5" s="145" t="s">
        <v>69</v>
      </c>
      <c r="F5" s="145" t="s">
        <v>70</v>
      </c>
      <c r="G5" s="145"/>
      <c r="H5" s="145"/>
      <c r="I5" s="145"/>
      <c r="J5" s="145"/>
      <c r="K5" s="145"/>
      <c r="L5" s="76"/>
    </row>
    <row r="6" spans="1:12" ht="24.4" customHeight="1">
      <c r="A6" s="75"/>
      <c r="B6" s="41" t="s">
        <v>80</v>
      </c>
      <c r="C6" s="41" t="s">
        <v>81</v>
      </c>
      <c r="D6" s="41" t="s">
        <v>82</v>
      </c>
      <c r="E6" s="145"/>
      <c r="F6" s="145"/>
      <c r="G6" s="145"/>
      <c r="H6" s="145"/>
      <c r="I6" s="145"/>
      <c r="J6" s="145"/>
      <c r="K6" s="145"/>
      <c r="L6" s="78"/>
    </row>
    <row r="7" spans="1:12" ht="27" customHeight="1">
      <c r="A7" s="99"/>
      <c r="B7" s="44"/>
      <c r="C7" s="44"/>
      <c r="D7" s="44"/>
      <c r="E7" s="44">
        <v>308001</v>
      </c>
      <c r="F7" s="44" t="s">
        <v>71</v>
      </c>
      <c r="G7" s="44">
        <f>H7+I7</f>
        <v>2272.9699999999998</v>
      </c>
      <c r="H7" s="44">
        <v>840.98</v>
      </c>
      <c r="I7" s="44">
        <v>1431.99</v>
      </c>
      <c r="J7" s="44"/>
      <c r="K7" s="44"/>
      <c r="L7" s="101"/>
    </row>
    <row r="8" spans="1:12" ht="27" customHeight="1">
      <c r="A8" s="99"/>
      <c r="B8" s="44">
        <v>201</v>
      </c>
      <c r="C8" s="44" t="s">
        <v>83</v>
      </c>
      <c r="D8" s="44" t="s">
        <v>84</v>
      </c>
      <c r="E8" s="44">
        <v>308001</v>
      </c>
      <c r="F8" s="118" t="s">
        <v>85</v>
      </c>
      <c r="G8" s="44">
        <f t="shared" ref="G8:G20" si="0">H8+I8</f>
        <v>462.74</v>
      </c>
      <c r="H8" s="44">
        <v>462.74</v>
      </c>
      <c r="I8" s="44"/>
      <c r="J8" s="44"/>
      <c r="K8" s="44"/>
      <c r="L8" s="101"/>
    </row>
    <row r="9" spans="1:12" ht="27" customHeight="1">
      <c r="A9" s="99"/>
      <c r="B9" s="44">
        <v>201</v>
      </c>
      <c r="C9" s="44" t="s">
        <v>83</v>
      </c>
      <c r="D9" s="44" t="s">
        <v>86</v>
      </c>
      <c r="E9" s="44">
        <v>308001</v>
      </c>
      <c r="F9" s="118" t="s">
        <v>87</v>
      </c>
      <c r="G9" s="44">
        <f t="shared" si="0"/>
        <v>205.03</v>
      </c>
      <c r="H9" s="44"/>
      <c r="I9" s="44">
        <v>205.03</v>
      </c>
      <c r="J9" s="44"/>
      <c r="K9" s="44"/>
      <c r="L9" s="101"/>
    </row>
    <row r="10" spans="1:12" ht="27" customHeight="1">
      <c r="A10" s="99"/>
      <c r="B10" s="44">
        <v>201</v>
      </c>
      <c r="C10" s="44" t="s">
        <v>83</v>
      </c>
      <c r="D10" s="44">
        <v>50</v>
      </c>
      <c r="E10" s="44">
        <v>308001</v>
      </c>
      <c r="F10" s="118" t="s">
        <v>88</v>
      </c>
      <c r="G10" s="44">
        <f t="shared" si="0"/>
        <v>194.69</v>
      </c>
      <c r="H10" s="44">
        <v>194.69</v>
      </c>
      <c r="I10" s="44"/>
      <c r="J10" s="44"/>
      <c r="K10" s="44"/>
      <c r="L10" s="101"/>
    </row>
    <row r="11" spans="1:12" ht="27" customHeight="1">
      <c r="A11" s="99"/>
      <c r="B11" s="44">
        <v>201</v>
      </c>
      <c r="C11" s="44" t="s">
        <v>83</v>
      </c>
      <c r="D11" s="44">
        <v>99</v>
      </c>
      <c r="E11" s="44">
        <v>308001</v>
      </c>
      <c r="F11" s="118" t="s">
        <v>89</v>
      </c>
      <c r="G11" s="44">
        <f t="shared" si="0"/>
        <v>7</v>
      </c>
      <c r="H11" s="44"/>
      <c r="I11" s="44">
        <v>7</v>
      </c>
      <c r="J11" s="44"/>
      <c r="K11" s="44"/>
      <c r="L11" s="101"/>
    </row>
    <row r="12" spans="1:12" ht="27" customHeight="1">
      <c r="A12" s="99"/>
      <c r="B12" s="44">
        <v>208</v>
      </c>
      <c r="C12" s="44" t="s">
        <v>86</v>
      </c>
      <c r="D12" s="44" t="s">
        <v>90</v>
      </c>
      <c r="E12" s="44">
        <v>308001</v>
      </c>
      <c r="F12" s="118" t="s">
        <v>91</v>
      </c>
      <c r="G12" s="44">
        <f t="shared" si="0"/>
        <v>904.27</v>
      </c>
      <c r="H12" s="44"/>
      <c r="I12" s="44">
        <v>904.27</v>
      </c>
      <c r="J12" s="44"/>
      <c r="K12" s="44"/>
      <c r="L12" s="101"/>
    </row>
    <row r="13" spans="1:12" ht="27" customHeight="1">
      <c r="A13" s="99"/>
      <c r="B13" s="44">
        <v>208</v>
      </c>
      <c r="C13" s="44" t="s">
        <v>92</v>
      </c>
      <c r="D13" s="44" t="s">
        <v>92</v>
      </c>
      <c r="E13" s="44">
        <v>308001</v>
      </c>
      <c r="F13" s="118" t="s">
        <v>93</v>
      </c>
      <c r="G13" s="44">
        <f t="shared" si="0"/>
        <v>66.63</v>
      </c>
      <c r="H13" s="44">
        <v>66.63</v>
      </c>
      <c r="I13" s="44"/>
      <c r="J13" s="44"/>
      <c r="K13" s="44"/>
      <c r="L13" s="101"/>
    </row>
    <row r="14" spans="1:12" ht="27" customHeight="1">
      <c r="A14" s="99"/>
      <c r="B14" s="44">
        <v>208</v>
      </c>
      <c r="C14" s="44" t="s">
        <v>90</v>
      </c>
      <c r="D14" s="44" t="s">
        <v>84</v>
      </c>
      <c r="E14" s="44">
        <v>308001</v>
      </c>
      <c r="F14" s="118" t="s">
        <v>94</v>
      </c>
      <c r="G14" s="44">
        <f t="shared" si="0"/>
        <v>1</v>
      </c>
      <c r="H14" s="44">
        <v>1</v>
      </c>
      <c r="I14" s="44"/>
      <c r="J14" s="44"/>
      <c r="K14" s="44"/>
      <c r="L14" s="101"/>
    </row>
    <row r="15" spans="1:12" ht="27" customHeight="1">
      <c r="A15" s="99"/>
      <c r="B15" s="44">
        <v>210</v>
      </c>
      <c r="C15" s="44" t="s">
        <v>95</v>
      </c>
      <c r="D15" s="44" t="s">
        <v>84</v>
      </c>
      <c r="E15" s="44">
        <v>308001</v>
      </c>
      <c r="F15" s="118" t="s">
        <v>96</v>
      </c>
      <c r="G15" s="44">
        <f t="shared" si="0"/>
        <v>37.43</v>
      </c>
      <c r="H15" s="44">
        <v>37.43</v>
      </c>
      <c r="I15" s="44"/>
      <c r="J15" s="44"/>
      <c r="K15" s="44"/>
      <c r="L15" s="101"/>
    </row>
    <row r="16" spans="1:12" ht="27" customHeight="1">
      <c r="A16" s="99"/>
      <c r="B16" s="44">
        <v>210</v>
      </c>
      <c r="C16" s="44" t="s">
        <v>95</v>
      </c>
      <c r="D16" s="44" t="s">
        <v>86</v>
      </c>
      <c r="E16" s="44">
        <v>308001</v>
      </c>
      <c r="F16" s="118" t="s">
        <v>97</v>
      </c>
      <c r="G16" s="44">
        <f t="shared" si="0"/>
        <v>12.56</v>
      </c>
      <c r="H16" s="44">
        <v>12.56</v>
      </c>
      <c r="I16" s="44"/>
      <c r="J16" s="44"/>
      <c r="K16" s="44"/>
      <c r="L16" s="101"/>
    </row>
    <row r="17" spans="1:12" ht="27" customHeight="1">
      <c r="A17" s="99"/>
      <c r="B17" s="44">
        <v>210</v>
      </c>
      <c r="C17" s="44" t="s">
        <v>95</v>
      </c>
      <c r="D17" s="44" t="s">
        <v>83</v>
      </c>
      <c r="E17" s="44">
        <v>308001</v>
      </c>
      <c r="F17" s="118" t="s">
        <v>98</v>
      </c>
      <c r="G17" s="44">
        <f t="shared" si="0"/>
        <v>3.6</v>
      </c>
      <c r="H17" s="44">
        <v>3.6</v>
      </c>
      <c r="I17" s="44"/>
      <c r="J17" s="44"/>
      <c r="K17" s="44"/>
      <c r="L17" s="101"/>
    </row>
    <row r="18" spans="1:12" ht="27" customHeight="1">
      <c r="A18" s="99"/>
      <c r="B18" s="44">
        <v>212</v>
      </c>
      <c r="C18" s="44" t="s">
        <v>84</v>
      </c>
      <c r="D18" s="44" t="s">
        <v>99</v>
      </c>
      <c r="E18" s="44">
        <v>308001</v>
      </c>
      <c r="F18" s="118" t="s">
        <v>100</v>
      </c>
      <c r="G18" s="44">
        <f t="shared" si="0"/>
        <v>6.48</v>
      </c>
      <c r="H18" s="44"/>
      <c r="I18" s="44">
        <v>6.48</v>
      </c>
      <c r="J18" s="44"/>
      <c r="K18" s="44"/>
      <c r="L18" s="101"/>
    </row>
    <row r="19" spans="1:12" ht="27" customHeight="1">
      <c r="A19" s="99"/>
      <c r="B19" s="44">
        <v>221</v>
      </c>
      <c r="C19" s="44" t="s">
        <v>86</v>
      </c>
      <c r="D19" s="44" t="s">
        <v>84</v>
      </c>
      <c r="E19" s="44">
        <v>308001</v>
      </c>
      <c r="F19" s="118" t="s">
        <v>101</v>
      </c>
      <c r="G19" s="44">
        <f t="shared" si="0"/>
        <v>62.34</v>
      </c>
      <c r="H19" s="44">
        <v>62.34</v>
      </c>
      <c r="I19" s="44"/>
      <c r="J19" s="44"/>
      <c r="K19" s="44"/>
      <c r="L19" s="101"/>
    </row>
    <row r="20" spans="1:12" ht="27" customHeight="1">
      <c r="A20" s="75"/>
      <c r="B20" s="44">
        <v>223</v>
      </c>
      <c r="C20" s="44" t="s">
        <v>84</v>
      </c>
      <c r="D20" s="44" t="s">
        <v>92</v>
      </c>
      <c r="E20" s="44">
        <v>308001</v>
      </c>
      <c r="F20" s="118" t="s">
        <v>102</v>
      </c>
      <c r="G20" s="44">
        <f t="shared" si="0"/>
        <v>308.55</v>
      </c>
      <c r="H20" s="44"/>
      <c r="I20" s="44">
        <v>308.55</v>
      </c>
      <c r="J20" s="44"/>
      <c r="K20" s="44"/>
      <c r="L20" s="76"/>
    </row>
    <row r="21" spans="1:12" ht="9.75" customHeight="1">
      <c r="A21" s="84"/>
      <c r="B21" s="85"/>
      <c r="C21" s="85"/>
      <c r="D21" s="85"/>
      <c r="E21" s="85"/>
      <c r="F21" s="84"/>
      <c r="G21" s="84"/>
      <c r="H21" s="84"/>
      <c r="I21" s="84"/>
      <c r="J21" s="85"/>
      <c r="K21" s="85"/>
      <c r="L21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H28" sqref="H28"/>
    </sheetView>
  </sheetViews>
  <sheetFormatPr defaultColWidth="10" defaultRowHeight="13.5"/>
  <cols>
    <col min="1" max="1" width="1.5" style="64" customWidth="1"/>
    <col min="2" max="2" width="29.625" style="64" customWidth="1"/>
    <col min="3" max="3" width="11.625" style="64" customWidth="1"/>
    <col min="4" max="4" width="29.625" style="64" customWidth="1"/>
    <col min="5" max="5" width="11.625" style="64" customWidth="1"/>
    <col min="6" max="6" width="13.125" style="64" customWidth="1"/>
    <col min="7" max="8" width="11.25" style="64" customWidth="1"/>
    <col min="9" max="9" width="1.5" style="64" customWidth="1"/>
    <col min="10" max="12" width="9.75" style="64" customWidth="1"/>
    <col min="13" max="16384" width="10" style="64"/>
  </cols>
  <sheetData>
    <row r="1" spans="1:9" ht="24.95" customHeight="1">
      <c r="A1" s="108"/>
      <c r="B1" s="36"/>
      <c r="C1" s="109"/>
      <c r="D1" s="109"/>
      <c r="H1" s="110" t="s">
        <v>103</v>
      </c>
      <c r="I1" s="107" t="s">
        <v>2</v>
      </c>
    </row>
    <row r="2" spans="1:9" ht="22.9" customHeight="1">
      <c r="A2" s="111"/>
      <c r="B2" s="144" t="s">
        <v>104</v>
      </c>
      <c r="C2" s="144"/>
      <c r="D2" s="144"/>
      <c r="E2" s="144"/>
      <c r="F2" s="150"/>
      <c r="G2" s="150"/>
      <c r="H2" s="150"/>
      <c r="I2" s="113"/>
    </row>
    <row r="3" spans="1:9" ht="19.5" customHeight="1">
      <c r="A3" s="111"/>
      <c r="B3" s="148" t="s">
        <v>4</v>
      </c>
      <c r="C3" s="148"/>
      <c r="D3" s="68"/>
      <c r="F3" s="151" t="s">
        <v>5</v>
      </c>
      <c r="G3" s="151"/>
      <c r="H3" s="151"/>
      <c r="I3" s="114"/>
    </row>
    <row r="4" spans="1:9" ht="30" customHeight="1">
      <c r="A4" s="111"/>
      <c r="B4" s="145" t="s">
        <v>6</v>
      </c>
      <c r="C4" s="145"/>
      <c r="D4" s="145" t="s">
        <v>7</v>
      </c>
      <c r="E4" s="145"/>
      <c r="F4" s="145"/>
      <c r="G4" s="145"/>
      <c r="H4" s="145"/>
      <c r="I4" s="115"/>
    </row>
    <row r="5" spans="1:9" ht="30" customHeight="1">
      <c r="A5" s="111"/>
      <c r="B5" s="41" t="s">
        <v>8</v>
      </c>
      <c r="C5" s="41" t="s">
        <v>9</v>
      </c>
      <c r="D5" s="41" t="s">
        <v>8</v>
      </c>
      <c r="E5" s="41" t="s">
        <v>58</v>
      </c>
      <c r="F5" s="53" t="s">
        <v>105</v>
      </c>
      <c r="G5" s="53" t="s">
        <v>106</v>
      </c>
      <c r="H5" s="53" t="s">
        <v>107</v>
      </c>
      <c r="I5" s="107"/>
    </row>
    <row r="6" spans="1:9" ht="30" customHeight="1">
      <c r="A6" s="70"/>
      <c r="B6" s="43" t="s">
        <v>108</v>
      </c>
      <c r="C6" s="57">
        <v>2272.9699999999998</v>
      </c>
      <c r="D6" s="43" t="s">
        <v>109</v>
      </c>
      <c r="E6" s="57">
        <f>F6+G6+H6</f>
        <v>2272.9699999999998</v>
      </c>
      <c r="F6" s="57">
        <v>1964.42</v>
      </c>
      <c r="G6" s="57"/>
      <c r="H6" s="57">
        <v>308.55</v>
      </c>
      <c r="I6" s="78"/>
    </row>
    <row r="7" spans="1:9" ht="30" customHeight="1">
      <c r="A7" s="146"/>
      <c r="B7" s="43" t="s">
        <v>110</v>
      </c>
      <c r="C7" s="57">
        <v>1964.42</v>
      </c>
      <c r="D7" s="43" t="s">
        <v>111</v>
      </c>
      <c r="E7" s="57">
        <f>F7+G7+H7</f>
        <v>870.11</v>
      </c>
      <c r="F7" s="57">
        <v>870.11</v>
      </c>
      <c r="G7" s="57"/>
      <c r="H7" s="57"/>
      <c r="I7" s="78"/>
    </row>
    <row r="8" spans="1:9" ht="30" customHeight="1">
      <c r="A8" s="146"/>
      <c r="B8" s="43" t="s">
        <v>112</v>
      </c>
      <c r="C8" s="57"/>
      <c r="D8" s="43" t="s">
        <v>113</v>
      </c>
      <c r="E8" s="57"/>
      <c r="F8" s="57"/>
      <c r="G8" s="57"/>
      <c r="H8" s="57"/>
      <c r="I8" s="78"/>
    </row>
    <row r="9" spans="1:9" ht="30" customHeight="1">
      <c r="A9" s="146"/>
      <c r="B9" s="43" t="s">
        <v>114</v>
      </c>
      <c r="C9" s="57">
        <v>308.55</v>
      </c>
      <c r="D9" s="43" t="s">
        <v>115</v>
      </c>
      <c r="E9" s="57"/>
      <c r="F9" s="57"/>
      <c r="G9" s="57"/>
      <c r="H9" s="57"/>
      <c r="I9" s="78"/>
    </row>
    <row r="10" spans="1:9" ht="30" customHeight="1">
      <c r="A10" s="70"/>
      <c r="B10" s="43" t="s">
        <v>116</v>
      </c>
      <c r="C10" s="57"/>
      <c r="D10" s="43" t="s">
        <v>117</v>
      </c>
      <c r="E10" s="57"/>
      <c r="F10" s="57"/>
      <c r="G10" s="57"/>
      <c r="H10" s="57"/>
      <c r="I10" s="78"/>
    </row>
    <row r="11" spans="1:9" ht="30" customHeight="1">
      <c r="A11" s="146"/>
      <c r="B11" s="43" t="s">
        <v>110</v>
      </c>
      <c r="C11" s="57"/>
      <c r="D11" s="43" t="s">
        <v>118</v>
      </c>
      <c r="E11" s="57"/>
      <c r="F11" s="57"/>
      <c r="G11" s="57"/>
      <c r="H11" s="57"/>
      <c r="I11" s="78"/>
    </row>
    <row r="12" spans="1:9" ht="30" customHeight="1">
      <c r="A12" s="146"/>
      <c r="B12" s="43" t="s">
        <v>112</v>
      </c>
      <c r="C12" s="57"/>
      <c r="D12" s="43" t="s">
        <v>119</v>
      </c>
      <c r="E12" s="57"/>
      <c r="F12" s="57"/>
      <c r="G12" s="57"/>
      <c r="H12" s="57"/>
      <c r="I12" s="78"/>
    </row>
    <row r="13" spans="1:9" ht="30" customHeight="1">
      <c r="A13" s="146"/>
      <c r="B13" s="43" t="s">
        <v>114</v>
      </c>
      <c r="C13" s="57"/>
      <c r="D13" s="43" t="s">
        <v>120</v>
      </c>
      <c r="E13" s="57"/>
      <c r="F13" s="57"/>
      <c r="G13" s="57"/>
      <c r="H13" s="57"/>
      <c r="I13" s="78"/>
    </row>
    <row r="14" spans="1:9" ht="30" customHeight="1">
      <c r="A14" s="146"/>
      <c r="B14" s="43" t="s">
        <v>121</v>
      </c>
      <c r="C14" s="57"/>
      <c r="D14" s="43" t="s">
        <v>122</v>
      </c>
      <c r="E14" s="57">
        <f>F14+G14+H14</f>
        <v>971.89</v>
      </c>
      <c r="F14" s="57">
        <v>971.89</v>
      </c>
      <c r="G14" s="57"/>
      <c r="H14" s="57"/>
      <c r="I14" s="78"/>
    </row>
    <row r="15" spans="1:9" ht="30" customHeight="1">
      <c r="A15" s="146"/>
      <c r="B15" s="43" t="s">
        <v>121</v>
      </c>
      <c r="C15" s="57"/>
      <c r="D15" s="43" t="s">
        <v>123</v>
      </c>
      <c r="E15" s="57"/>
      <c r="F15" s="57"/>
      <c r="G15" s="57"/>
      <c r="H15" s="57"/>
      <c r="I15" s="78"/>
    </row>
    <row r="16" spans="1:9" ht="30" customHeight="1">
      <c r="A16" s="146"/>
      <c r="B16" s="43" t="s">
        <v>121</v>
      </c>
      <c r="C16" s="57"/>
      <c r="D16" s="43" t="s">
        <v>124</v>
      </c>
      <c r="E16" s="57">
        <f>F16+G16+H16</f>
        <v>53.59</v>
      </c>
      <c r="F16" s="57">
        <v>53.59</v>
      </c>
      <c r="G16" s="57"/>
      <c r="H16" s="57"/>
      <c r="I16" s="78"/>
    </row>
    <row r="17" spans="1:9" ht="30" customHeight="1">
      <c r="A17" s="146"/>
      <c r="B17" s="43" t="s">
        <v>121</v>
      </c>
      <c r="C17" s="57"/>
      <c r="D17" s="43" t="s">
        <v>125</v>
      </c>
      <c r="E17" s="57"/>
      <c r="F17" s="57"/>
      <c r="G17" s="57"/>
      <c r="H17" s="57"/>
      <c r="I17" s="78"/>
    </row>
    <row r="18" spans="1:9" ht="30" customHeight="1">
      <c r="A18" s="146"/>
      <c r="B18" s="43" t="s">
        <v>121</v>
      </c>
      <c r="C18" s="57"/>
      <c r="D18" s="43" t="s">
        <v>126</v>
      </c>
      <c r="E18" s="57">
        <f>F18+G18+H18</f>
        <v>6.48</v>
      </c>
      <c r="F18" s="57">
        <v>6.48</v>
      </c>
      <c r="G18" s="57"/>
      <c r="H18" s="57"/>
      <c r="I18" s="78"/>
    </row>
    <row r="19" spans="1:9" ht="30" customHeight="1">
      <c r="A19" s="146"/>
      <c r="B19" s="43" t="s">
        <v>121</v>
      </c>
      <c r="C19" s="57"/>
      <c r="D19" s="43" t="s">
        <v>127</v>
      </c>
      <c r="E19" s="57"/>
      <c r="F19" s="57"/>
      <c r="G19" s="57"/>
      <c r="H19" s="57"/>
      <c r="I19" s="78"/>
    </row>
    <row r="20" spans="1:9" ht="30" customHeight="1">
      <c r="A20" s="146"/>
      <c r="B20" s="43" t="s">
        <v>121</v>
      </c>
      <c r="C20" s="57"/>
      <c r="D20" s="43" t="s">
        <v>128</v>
      </c>
      <c r="E20" s="57"/>
      <c r="F20" s="57"/>
      <c r="G20" s="57"/>
      <c r="H20" s="57"/>
      <c r="I20" s="78"/>
    </row>
    <row r="21" spans="1:9" ht="30" customHeight="1">
      <c r="A21" s="146"/>
      <c r="B21" s="43" t="s">
        <v>121</v>
      </c>
      <c r="C21" s="57"/>
      <c r="D21" s="43" t="s">
        <v>129</v>
      </c>
      <c r="E21" s="57"/>
      <c r="F21" s="57"/>
      <c r="G21" s="57"/>
      <c r="H21" s="57"/>
      <c r="I21" s="78"/>
    </row>
    <row r="22" spans="1:9" ht="30" customHeight="1">
      <c r="A22" s="146"/>
      <c r="B22" s="43" t="s">
        <v>121</v>
      </c>
      <c r="C22" s="57"/>
      <c r="D22" s="43" t="s">
        <v>130</v>
      </c>
      <c r="E22" s="57"/>
      <c r="F22" s="57"/>
      <c r="G22" s="57"/>
      <c r="H22" s="57"/>
      <c r="I22" s="78"/>
    </row>
    <row r="23" spans="1:9" ht="30" customHeight="1">
      <c r="A23" s="146"/>
      <c r="B23" s="43" t="s">
        <v>121</v>
      </c>
      <c r="C23" s="57"/>
      <c r="D23" s="43" t="s">
        <v>131</v>
      </c>
      <c r="E23" s="57"/>
      <c r="F23" s="57"/>
      <c r="G23" s="57"/>
      <c r="H23" s="57"/>
      <c r="I23" s="78"/>
    </row>
    <row r="24" spans="1:9" ht="30" customHeight="1">
      <c r="A24" s="146"/>
      <c r="B24" s="43" t="s">
        <v>121</v>
      </c>
      <c r="C24" s="57"/>
      <c r="D24" s="43" t="s">
        <v>132</v>
      </c>
      <c r="E24" s="57"/>
      <c r="F24" s="57"/>
      <c r="G24" s="57"/>
      <c r="H24" s="57"/>
      <c r="I24" s="78"/>
    </row>
    <row r="25" spans="1:9" ht="30" customHeight="1">
      <c r="A25" s="146"/>
      <c r="B25" s="43" t="s">
        <v>121</v>
      </c>
      <c r="C25" s="57"/>
      <c r="D25" s="43" t="s">
        <v>133</v>
      </c>
      <c r="E25" s="57"/>
      <c r="F25" s="57"/>
      <c r="G25" s="57"/>
      <c r="H25" s="57"/>
      <c r="I25" s="78"/>
    </row>
    <row r="26" spans="1:9" ht="30" customHeight="1">
      <c r="A26" s="146"/>
      <c r="B26" s="43" t="s">
        <v>121</v>
      </c>
      <c r="C26" s="57"/>
      <c r="D26" s="43" t="s">
        <v>134</v>
      </c>
      <c r="E26" s="57">
        <v>62.34</v>
      </c>
      <c r="F26" s="57">
        <v>62.34</v>
      </c>
      <c r="G26" s="57"/>
      <c r="H26" s="57"/>
      <c r="I26" s="78"/>
    </row>
    <row r="27" spans="1:9" ht="30" customHeight="1">
      <c r="A27" s="146"/>
      <c r="B27" s="43" t="s">
        <v>121</v>
      </c>
      <c r="C27" s="57"/>
      <c r="D27" s="43" t="s">
        <v>135</v>
      </c>
      <c r="E27" s="57"/>
      <c r="F27" s="57"/>
      <c r="G27" s="57"/>
      <c r="H27" s="57"/>
      <c r="I27" s="78"/>
    </row>
    <row r="28" spans="1:9" ht="30" customHeight="1">
      <c r="A28" s="146"/>
      <c r="B28" s="43" t="s">
        <v>121</v>
      </c>
      <c r="C28" s="57"/>
      <c r="D28" s="43" t="s">
        <v>136</v>
      </c>
      <c r="E28" s="57">
        <v>308.55</v>
      </c>
      <c r="F28" s="57"/>
      <c r="G28" s="57"/>
      <c r="H28" s="57">
        <v>308.55</v>
      </c>
      <c r="I28" s="78"/>
    </row>
    <row r="29" spans="1:9" ht="30" customHeight="1">
      <c r="A29" s="146"/>
      <c r="B29" s="43" t="s">
        <v>121</v>
      </c>
      <c r="C29" s="57"/>
      <c r="D29" s="43" t="s">
        <v>137</v>
      </c>
      <c r="E29" s="57"/>
      <c r="F29" s="57"/>
      <c r="G29" s="57"/>
      <c r="H29" s="57"/>
      <c r="I29" s="78"/>
    </row>
    <row r="30" spans="1:9" ht="30" customHeight="1">
      <c r="A30" s="146"/>
      <c r="B30" s="43" t="s">
        <v>121</v>
      </c>
      <c r="C30" s="57"/>
      <c r="D30" s="43" t="s">
        <v>138</v>
      </c>
      <c r="E30" s="57"/>
      <c r="F30" s="57"/>
      <c r="G30" s="57"/>
      <c r="H30" s="57"/>
      <c r="I30" s="78"/>
    </row>
    <row r="31" spans="1:9" ht="30" customHeight="1">
      <c r="A31" s="146"/>
      <c r="B31" s="43" t="s">
        <v>121</v>
      </c>
      <c r="C31" s="57"/>
      <c r="D31" s="43" t="s">
        <v>139</v>
      </c>
      <c r="E31" s="57"/>
      <c r="F31" s="57"/>
      <c r="G31" s="57"/>
      <c r="H31" s="57"/>
      <c r="I31" s="78"/>
    </row>
    <row r="32" spans="1:9" ht="30" customHeight="1">
      <c r="A32" s="146"/>
      <c r="B32" s="43" t="s">
        <v>121</v>
      </c>
      <c r="C32" s="57"/>
      <c r="D32" s="43" t="s">
        <v>140</v>
      </c>
      <c r="E32" s="57"/>
      <c r="F32" s="57"/>
      <c r="G32" s="57"/>
      <c r="H32" s="57"/>
      <c r="I32" s="78"/>
    </row>
    <row r="33" spans="1:9" ht="30" customHeight="1">
      <c r="A33" s="146"/>
      <c r="B33" s="43" t="s">
        <v>121</v>
      </c>
      <c r="C33" s="57"/>
      <c r="D33" s="43" t="s">
        <v>141</v>
      </c>
      <c r="E33" s="57"/>
      <c r="F33" s="57"/>
      <c r="G33" s="57"/>
      <c r="H33" s="57"/>
      <c r="I33" s="78"/>
    </row>
    <row r="34" spans="1:9" ht="9.75" customHeight="1">
      <c r="A34" s="112"/>
      <c r="B34" s="112"/>
      <c r="C34" s="112"/>
      <c r="D34" s="68"/>
      <c r="E34" s="112"/>
      <c r="F34" s="112"/>
      <c r="G34" s="112"/>
      <c r="H34" s="112"/>
      <c r="I34" s="116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7" activePane="bottomLeft" state="frozen"/>
      <selection pane="bottomLeft" activeCell="H11" sqref="H11"/>
    </sheetView>
  </sheetViews>
  <sheetFormatPr defaultColWidth="10" defaultRowHeight="13.5"/>
  <cols>
    <col min="1" max="1" width="1.5" style="64" customWidth="1"/>
    <col min="2" max="2" width="6.375" style="63" customWidth="1"/>
    <col min="3" max="3" width="5.875" style="214" customWidth="1"/>
    <col min="4" max="4" width="11.625" style="64" customWidth="1"/>
    <col min="5" max="5" width="29.625" style="64" customWidth="1"/>
    <col min="6" max="8" width="10.75" style="64" bestFit="1" customWidth="1"/>
    <col min="9" max="9" width="8.5" style="64" bestFit="1" customWidth="1"/>
    <col min="10" max="10" width="9.5" style="64" customWidth="1"/>
    <col min="11" max="13" width="5.875" style="64" customWidth="1"/>
    <col min="14" max="16" width="7.25" style="64" customWidth="1"/>
    <col min="17" max="23" width="5.875" style="64" customWidth="1"/>
    <col min="24" max="26" width="7.25" style="64" customWidth="1"/>
    <col min="27" max="33" width="5.875" style="64" customWidth="1"/>
    <col min="34" max="39" width="7.25" style="64" customWidth="1"/>
    <col min="40" max="40" width="1.5" style="64" customWidth="1"/>
    <col min="41" max="42" width="9.75" style="64" customWidth="1"/>
    <col min="43" max="16384" width="10" style="64"/>
  </cols>
  <sheetData>
    <row r="1" spans="1:40" ht="24.95" customHeight="1">
      <c r="A1" s="88"/>
      <c r="B1" s="36"/>
      <c r="C1" s="67"/>
      <c r="D1" s="89"/>
      <c r="E1" s="89"/>
      <c r="F1" s="66"/>
      <c r="G1" s="66"/>
      <c r="H1" s="66"/>
      <c r="I1" s="89"/>
      <c r="J1" s="89"/>
      <c r="K1" s="66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142</v>
      </c>
      <c r="AN1" s="105"/>
    </row>
    <row r="2" spans="1:40" ht="22.9" customHeight="1">
      <c r="A2" s="66"/>
      <c r="B2" s="147" t="s">
        <v>143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05"/>
    </row>
    <row r="3" spans="1:40" ht="19.5" customHeight="1">
      <c r="A3" s="71"/>
      <c r="B3" s="152" t="s">
        <v>144</v>
      </c>
      <c r="C3" s="148"/>
      <c r="D3" s="148"/>
      <c r="E3" s="148"/>
      <c r="F3" s="102"/>
      <c r="G3" s="71"/>
      <c r="H3" s="91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53" t="s">
        <v>5</v>
      </c>
      <c r="AM3" s="153"/>
      <c r="AN3" s="106"/>
    </row>
    <row r="4" spans="1:40" ht="24.4" customHeight="1">
      <c r="A4" s="70"/>
      <c r="B4" s="149" t="s">
        <v>8</v>
      </c>
      <c r="C4" s="149"/>
      <c r="D4" s="149"/>
      <c r="E4" s="149"/>
      <c r="F4" s="149" t="s">
        <v>145</v>
      </c>
      <c r="G4" s="149" t="s">
        <v>146</v>
      </c>
      <c r="H4" s="149"/>
      <c r="I4" s="149"/>
      <c r="J4" s="149"/>
      <c r="K4" s="149"/>
      <c r="L4" s="149"/>
      <c r="M4" s="149"/>
      <c r="N4" s="149"/>
      <c r="O4" s="149"/>
      <c r="P4" s="149"/>
      <c r="Q4" s="149" t="s">
        <v>147</v>
      </c>
      <c r="R4" s="149"/>
      <c r="S4" s="149"/>
      <c r="T4" s="149"/>
      <c r="U4" s="149"/>
      <c r="V4" s="149"/>
      <c r="W4" s="149"/>
      <c r="X4" s="149"/>
      <c r="Y4" s="149"/>
      <c r="Z4" s="149"/>
      <c r="AA4" s="149" t="s">
        <v>148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07"/>
    </row>
    <row r="5" spans="1:40" ht="24.4" customHeight="1">
      <c r="A5" s="70"/>
      <c r="B5" s="211" t="s">
        <v>79</v>
      </c>
      <c r="C5" s="211"/>
      <c r="D5" s="149" t="s">
        <v>69</v>
      </c>
      <c r="E5" s="149" t="s">
        <v>70</v>
      </c>
      <c r="F5" s="149"/>
      <c r="G5" s="149" t="s">
        <v>58</v>
      </c>
      <c r="H5" s="149" t="s">
        <v>149</v>
      </c>
      <c r="I5" s="149"/>
      <c r="J5" s="149"/>
      <c r="K5" s="149" t="s">
        <v>150</v>
      </c>
      <c r="L5" s="149"/>
      <c r="M5" s="149"/>
      <c r="N5" s="149" t="s">
        <v>151</v>
      </c>
      <c r="O5" s="149"/>
      <c r="P5" s="149"/>
      <c r="Q5" s="149" t="s">
        <v>58</v>
      </c>
      <c r="R5" s="149" t="s">
        <v>149</v>
      </c>
      <c r="S5" s="149"/>
      <c r="T5" s="149"/>
      <c r="U5" s="149" t="s">
        <v>150</v>
      </c>
      <c r="V5" s="149"/>
      <c r="W5" s="149"/>
      <c r="X5" s="149" t="s">
        <v>151</v>
      </c>
      <c r="Y5" s="149"/>
      <c r="Z5" s="149"/>
      <c r="AA5" s="149" t="s">
        <v>58</v>
      </c>
      <c r="AB5" s="149" t="s">
        <v>149</v>
      </c>
      <c r="AC5" s="149"/>
      <c r="AD5" s="149"/>
      <c r="AE5" s="149" t="s">
        <v>150</v>
      </c>
      <c r="AF5" s="149"/>
      <c r="AG5" s="149"/>
      <c r="AH5" s="149" t="s">
        <v>151</v>
      </c>
      <c r="AI5" s="149"/>
      <c r="AJ5" s="149"/>
      <c r="AK5" s="149" t="s">
        <v>152</v>
      </c>
      <c r="AL5" s="149"/>
      <c r="AM5" s="149"/>
      <c r="AN5" s="107"/>
    </row>
    <row r="6" spans="1:40" ht="39" customHeight="1">
      <c r="A6" s="68"/>
      <c r="B6" s="212" t="s">
        <v>80</v>
      </c>
      <c r="C6" s="213" t="s">
        <v>81</v>
      </c>
      <c r="D6" s="149"/>
      <c r="E6" s="149"/>
      <c r="F6" s="149"/>
      <c r="G6" s="149"/>
      <c r="H6" s="53" t="s">
        <v>153</v>
      </c>
      <c r="I6" s="53" t="s">
        <v>75</v>
      </c>
      <c r="J6" s="53" t="s">
        <v>76</v>
      </c>
      <c r="K6" s="53" t="s">
        <v>153</v>
      </c>
      <c r="L6" s="53" t="s">
        <v>75</v>
      </c>
      <c r="M6" s="53" t="s">
        <v>76</v>
      </c>
      <c r="N6" s="53" t="s">
        <v>153</v>
      </c>
      <c r="O6" s="53" t="s">
        <v>154</v>
      </c>
      <c r="P6" s="53" t="s">
        <v>155</v>
      </c>
      <c r="Q6" s="149"/>
      <c r="R6" s="53" t="s">
        <v>153</v>
      </c>
      <c r="S6" s="53" t="s">
        <v>75</v>
      </c>
      <c r="T6" s="53" t="s">
        <v>76</v>
      </c>
      <c r="U6" s="53" t="s">
        <v>153</v>
      </c>
      <c r="V6" s="53" t="s">
        <v>75</v>
      </c>
      <c r="W6" s="53" t="s">
        <v>76</v>
      </c>
      <c r="X6" s="53" t="s">
        <v>153</v>
      </c>
      <c r="Y6" s="53" t="s">
        <v>154</v>
      </c>
      <c r="Z6" s="53" t="s">
        <v>155</v>
      </c>
      <c r="AA6" s="149"/>
      <c r="AB6" s="53" t="s">
        <v>153</v>
      </c>
      <c r="AC6" s="53" t="s">
        <v>75</v>
      </c>
      <c r="AD6" s="53" t="s">
        <v>76</v>
      </c>
      <c r="AE6" s="53" t="s">
        <v>153</v>
      </c>
      <c r="AF6" s="53" t="s">
        <v>75</v>
      </c>
      <c r="AG6" s="53" t="s">
        <v>76</v>
      </c>
      <c r="AH6" s="53" t="s">
        <v>153</v>
      </c>
      <c r="AI6" s="53" t="s">
        <v>154</v>
      </c>
      <c r="AJ6" s="53" t="s">
        <v>155</v>
      </c>
      <c r="AK6" s="53" t="s">
        <v>153</v>
      </c>
      <c r="AL6" s="53" t="s">
        <v>154</v>
      </c>
      <c r="AM6" s="53" t="s">
        <v>155</v>
      </c>
      <c r="AN6" s="107"/>
    </row>
    <row r="7" spans="1:40" ht="22.9" customHeight="1">
      <c r="A7" s="70"/>
      <c r="B7" s="44"/>
      <c r="C7" s="97"/>
      <c r="D7" s="41"/>
      <c r="E7" s="41" t="s">
        <v>71</v>
      </c>
      <c r="F7" s="61">
        <v>2272.9699999999998</v>
      </c>
      <c r="G7" s="61">
        <v>2272.9699999999998</v>
      </c>
      <c r="H7" s="61">
        <v>1964.42</v>
      </c>
      <c r="I7" s="61">
        <v>840.98</v>
      </c>
      <c r="J7" s="61">
        <v>1123.44</v>
      </c>
      <c r="K7" s="61"/>
      <c r="L7" s="61"/>
      <c r="M7" s="61"/>
      <c r="N7" s="61">
        <v>308.55</v>
      </c>
      <c r="O7" s="61"/>
      <c r="P7" s="61">
        <v>308.55</v>
      </c>
      <c r="Q7" s="61"/>
      <c r="R7" s="61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07"/>
    </row>
    <row r="8" spans="1:40" s="138" customFormat="1" ht="22.9" customHeight="1">
      <c r="A8" s="99"/>
      <c r="B8" s="134">
        <v>301</v>
      </c>
      <c r="C8" s="77"/>
      <c r="D8" s="134">
        <v>308001</v>
      </c>
      <c r="E8" s="215" t="s">
        <v>156</v>
      </c>
      <c r="F8" s="55">
        <f>G8+J8+M8+F32</f>
        <v>2486.61</v>
      </c>
      <c r="G8" s="55">
        <f>H8+K8+N8+G32</f>
        <v>1610.11</v>
      </c>
      <c r="H8" s="55">
        <f t="shared" ref="H8:H36" si="0">I8+J8</f>
        <v>1578.62</v>
      </c>
      <c r="I8" s="55">
        <v>740.09</v>
      </c>
      <c r="J8" s="55">
        <v>838.53</v>
      </c>
      <c r="K8" s="55">
        <f t="shared" ref="K8:K36" si="1">L8+M8</f>
        <v>0</v>
      </c>
      <c r="L8" s="55"/>
      <c r="M8" s="55"/>
      <c r="N8" s="55">
        <f t="shared" ref="N8:N36" si="2">O8+P8</f>
        <v>0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216"/>
    </row>
    <row r="9" spans="1:40" ht="22.9" customHeight="1">
      <c r="A9" s="70"/>
      <c r="B9" s="44">
        <v>301</v>
      </c>
      <c r="C9" s="97" t="s">
        <v>463</v>
      </c>
      <c r="D9" s="44">
        <v>308001</v>
      </c>
      <c r="E9" s="103" t="s">
        <v>157</v>
      </c>
      <c r="F9" s="61">
        <f t="shared" ref="F9:G36" si="3">G9+J9+M9</f>
        <v>104.61</v>
      </c>
      <c r="G9" s="61">
        <f t="shared" si="3"/>
        <v>104.61</v>
      </c>
      <c r="H9" s="61">
        <f t="shared" si="0"/>
        <v>104.61</v>
      </c>
      <c r="I9" s="61">
        <v>104.61</v>
      </c>
      <c r="J9" s="61"/>
      <c r="K9" s="61">
        <f t="shared" si="1"/>
        <v>0</v>
      </c>
      <c r="L9" s="61"/>
      <c r="M9" s="61"/>
      <c r="N9" s="61">
        <f t="shared" si="2"/>
        <v>0</v>
      </c>
      <c r="O9" s="61"/>
      <c r="P9" s="61"/>
      <c r="Q9" s="61"/>
      <c r="R9" s="61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07"/>
    </row>
    <row r="10" spans="1:40" ht="22.9" customHeight="1">
      <c r="A10" s="70"/>
      <c r="B10" s="44">
        <v>301</v>
      </c>
      <c r="C10" s="97" t="s">
        <v>464</v>
      </c>
      <c r="D10" s="44">
        <v>308001</v>
      </c>
      <c r="E10" s="103" t="s">
        <v>158</v>
      </c>
      <c r="F10" s="61">
        <f t="shared" si="3"/>
        <v>165.79</v>
      </c>
      <c r="G10" s="61">
        <f t="shared" si="3"/>
        <v>165.79</v>
      </c>
      <c r="H10" s="61">
        <f t="shared" si="0"/>
        <v>165.79</v>
      </c>
      <c r="I10" s="61">
        <v>165.79</v>
      </c>
      <c r="J10" s="61"/>
      <c r="K10" s="61">
        <f t="shared" si="1"/>
        <v>0</v>
      </c>
      <c r="L10" s="61"/>
      <c r="M10" s="61"/>
      <c r="N10" s="61">
        <f t="shared" si="2"/>
        <v>0</v>
      </c>
      <c r="O10" s="61"/>
      <c r="P10" s="61"/>
      <c r="Q10" s="61"/>
      <c r="R10" s="61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07"/>
    </row>
    <row r="11" spans="1:40" ht="22.9" customHeight="1">
      <c r="A11" s="70"/>
      <c r="B11" s="44">
        <v>301</v>
      </c>
      <c r="C11" s="97" t="s">
        <v>465</v>
      </c>
      <c r="D11" s="44">
        <v>308001</v>
      </c>
      <c r="E11" s="103" t="s">
        <v>159</v>
      </c>
      <c r="F11" s="61">
        <f t="shared" si="3"/>
        <v>4.42</v>
      </c>
      <c r="G11" s="61">
        <f t="shared" si="3"/>
        <v>4.42</v>
      </c>
      <c r="H11" s="61">
        <f t="shared" si="0"/>
        <v>4.42</v>
      </c>
      <c r="I11" s="61">
        <v>4.42</v>
      </c>
      <c r="J11" s="61"/>
      <c r="K11" s="61">
        <f t="shared" si="1"/>
        <v>0</v>
      </c>
      <c r="L11" s="61"/>
      <c r="M11" s="61"/>
      <c r="N11" s="61">
        <f t="shared" si="2"/>
        <v>0</v>
      </c>
      <c r="O11" s="61"/>
      <c r="P11" s="61"/>
      <c r="Q11" s="61"/>
      <c r="R11" s="61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07"/>
    </row>
    <row r="12" spans="1:40" ht="22.9" customHeight="1">
      <c r="A12" s="70"/>
      <c r="B12" s="44">
        <v>301</v>
      </c>
      <c r="C12" s="97" t="s">
        <v>474</v>
      </c>
      <c r="D12" s="44">
        <v>308001</v>
      </c>
      <c r="E12" s="103" t="s">
        <v>160</v>
      </c>
      <c r="F12" s="61">
        <f t="shared" si="3"/>
        <v>15.32</v>
      </c>
      <c r="G12" s="61">
        <f t="shared" si="3"/>
        <v>7.66</v>
      </c>
      <c r="H12" s="61">
        <f t="shared" si="0"/>
        <v>7.66</v>
      </c>
      <c r="I12" s="61"/>
      <c r="J12" s="61">
        <v>7.66</v>
      </c>
      <c r="K12" s="61">
        <f t="shared" si="1"/>
        <v>0</v>
      </c>
      <c r="L12" s="61"/>
      <c r="M12" s="61"/>
      <c r="N12" s="61">
        <f t="shared" si="2"/>
        <v>0</v>
      </c>
      <c r="O12" s="61"/>
      <c r="P12" s="61"/>
      <c r="Q12" s="61"/>
      <c r="R12" s="61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07"/>
    </row>
    <row r="13" spans="1:40" ht="22.9" customHeight="1">
      <c r="A13" s="70"/>
      <c r="B13" s="44">
        <v>301</v>
      </c>
      <c r="C13" s="97" t="s">
        <v>466</v>
      </c>
      <c r="D13" s="44">
        <v>308001</v>
      </c>
      <c r="E13" s="103" t="s">
        <v>161</v>
      </c>
      <c r="F13" s="61">
        <f t="shared" si="3"/>
        <v>104.66</v>
      </c>
      <c r="G13" s="61">
        <f t="shared" si="3"/>
        <v>104.66</v>
      </c>
      <c r="H13" s="61">
        <f t="shared" si="0"/>
        <v>104.66</v>
      </c>
      <c r="I13" s="61">
        <v>104.66</v>
      </c>
      <c r="J13" s="61"/>
      <c r="K13" s="61">
        <f t="shared" si="1"/>
        <v>0</v>
      </c>
      <c r="L13" s="61"/>
      <c r="M13" s="61"/>
      <c r="N13" s="61">
        <f t="shared" si="2"/>
        <v>0</v>
      </c>
      <c r="O13" s="61"/>
      <c r="P13" s="61"/>
      <c r="Q13" s="61"/>
      <c r="R13" s="61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07"/>
    </row>
    <row r="14" spans="1:40" ht="22.9" customHeight="1">
      <c r="A14" s="70"/>
      <c r="B14" s="44">
        <v>301</v>
      </c>
      <c r="C14" s="97" t="s">
        <v>467</v>
      </c>
      <c r="D14" s="44">
        <v>308001</v>
      </c>
      <c r="E14" s="103" t="s">
        <v>162</v>
      </c>
      <c r="F14" s="61">
        <f t="shared" si="3"/>
        <v>36.53</v>
      </c>
      <c r="G14" s="61">
        <f t="shared" si="3"/>
        <v>36.53</v>
      </c>
      <c r="H14" s="61">
        <f t="shared" si="0"/>
        <v>36.53</v>
      </c>
      <c r="I14" s="61">
        <v>36.53</v>
      </c>
      <c r="J14" s="61"/>
      <c r="K14" s="61">
        <f t="shared" si="1"/>
        <v>0</v>
      </c>
      <c r="L14" s="61"/>
      <c r="M14" s="61"/>
      <c r="N14" s="61">
        <f t="shared" si="2"/>
        <v>0</v>
      </c>
      <c r="O14" s="61"/>
      <c r="P14" s="61"/>
      <c r="Q14" s="61"/>
      <c r="R14" s="61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07"/>
    </row>
    <row r="15" spans="1:40" ht="22.9" customHeight="1">
      <c r="A15" s="70"/>
      <c r="B15" s="44">
        <v>301</v>
      </c>
      <c r="C15" s="97" t="s">
        <v>468</v>
      </c>
      <c r="D15" s="44">
        <v>308001</v>
      </c>
      <c r="E15" s="103" t="s">
        <v>163</v>
      </c>
      <c r="F15" s="61">
        <f t="shared" si="3"/>
        <v>29.22</v>
      </c>
      <c r="G15" s="61">
        <f t="shared" si="3"/>
        <v>29.22</v>
      </c>
      <c r="H15" s="61">
        <f t="shared" si="0"/>
        <v>29.22</v>
      </c>
      <c r="I15" s="61">
        <v>29.22</v>
      </c>
      <c r="J15" s="61"/>
      <c r="K15" s="61">
        <f t="shared" si="1"/>
        <v>0</v>
      </c>
      <c r="L15" s="61"/>
      <c r="M15" s="61"/>
      <c r="N15" s="61">
        <f t="shared" si="2"/>
        <v>0</v>
      </c>
      <c r="O15" s="61"/>
      <c r="P15" s="61"/>
      <c r="Q15" s="61"/>
      <c r="R15" s="61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07"/>
    </row>
    <row r="16" spans="1:40" ht="22.9" customHeight="1">
      <c r="A16" s="70"/>
      <c r="B16" s="44">
        <v>301</v>
      </c>
      <c r="C16" s="97" t="s">
        <v>469</v>
      </c>
      <c r="D16" s="44">
        <v>308001</v>
      </c>
      <c r="E16" s="103" t="s">
        <v>164</v>
      </c>
      <c r="F16" s="61">
        <f t="shared" si="3"/>
        <v>2.2400000000000002</v>
      </c>
      <c r="G16" s="61">
        <f t="shared" si="3"/>
        <v>2.2400000000000002</v>
      </c>
      <c r="H16" s="61">
        <f t="shared" si="0"/>
        <v>2.2400000000000002</v>
      </c>
      <c r="I16" s="61">
        <v>2.2400000000000002</v>
      </c>
      <c r="J16" s="61"/>
      <c r="K16" s="61">
        <f t="shared" si="1"/>
        <v>0</v>
      </c>
      <c r="L16" s="61"/>
      <c r="M16" s="61"/>
      <c r="N16" s="61">
        <f t="shared" si="2"/>
        <v>0</v>
      </c>
      <c r="O16" s="61"/>
      <c r="P16" s="61"/>
      <c r="Q16" s="61"/>
      <c r="R16" s="61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07"/>
    </row>
    <row r="17" spans="1:40" ht="22.9" customHeight="1">
      <c r="A17" s="70"/>
      <c r="B17" s="44">
        <v>301</v>
      </c>
      <c r="C17" s="97" t="s">
        <v>470</v>
      </c>
      <c r="D17" s="44">
        <v>308001</v>
      </c>
      <c r="E17" s="103" t="s">
        <v>165</v>
      </c>
      <c r="F17" s="61">
        <f t="shared" si="3"/>
        <v>2.2799999999999998</v>
      </c>
      <c r="G17" s="61">
        <f t="shared" si="3"/>
        <v>2.2799999999999998</v>
      </c>
      <c r="H17" s="61">
        <f t="shared" si="0"/>
        <v>2.2799999999999998</v>
      </c>
      <c r="I17" s="61">
        <v>2.2799999999999998</v>
      </c>
      <c r="J17" s="61"/>
      <c r="K17" s="61">
        <f t="shared" si="1"/>
        <v>0</v>
      </c>
      <c r="L17" s="61"/>
      <c r="M17" s="61"/>
      <c r="N17" s="61">
        <f t="shared" si="2"/>
        <v>0</v>
      </c>
      <c r="O17" s="61"/>
      <c r="P17" s="61"/>
      <c r="Q17" s="61"/>
      <c r="R17" s="61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07"/>
    </row>
    <row r="18" spans="1:40" ht="22.9" customHeight="1">
      <c r="A18" s="70"/>
      <c r="B18" s="44">
        <v>301</v>
      </c>
      <c r="C18" s="97" t="s">
        <v>471</v>
      </c>
      <c r="D18" s="44">
        <v>308001</v>
      </c>
      <c r="E18" s="103" t="s">
        <v>101</v>
      </c>
      <c r="F18" s="61">
        <f t="shared" si="3"/>
        <v>62.34</v>
      </c>
      <c r="G18" s="61">
        <f t="shared" si="3"/>
        <v>62.34</v>
      </c>
      <c r="H18" s="61">
        <f t="shared" si="0"/>
        <v>62.34</v>
      </c>
      <c r="I18" s="61">
        <v>62.34</v>
      </c>
      <c r="J18" s="61"/>
      <c r="K18" s="61">
        <f t="shared" si="1"/>
        <v>0</v>
      </c>
      <c r="L18" s="61"/>
      <c r="M18" s="61"/>
      <c r="N18" s="61">
        <f t="shared" si="2"/>
        <v>0</v>
      </c>
      <c r="O18" s="61"/>
      <c r="P18" s="61"/>
      <c r="Q18" s="61"/>
      <c r="R18" s="61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07"/>
    </row>
    <row r="19" spans="1:40" ht="22.9" customHeight="1">
      <c r="A19" s="70"/>
      <c r="B19" s="44">
        <v>301</v>
      </c>
      <c r="C19" s="97" t="s">
        <v>472</v>
      </c>
      <c r="D19" s="44">
        <v>308001</v>
      </c>
      <c r="E19" s="103" t="s">
        <v>166</v>
      </c>
      <c r="F19" s="61">
        <f t="shared" si="3"/>
        <v>1889.74</v>
      </c>
      <c r="G19" s="61">
        <f t="shared" si="3"/>
        <v>1058.8699999999999</v>
      </c>
      <c r="H19" s="61">
        <f t="shared" si="0"/>
        <v>1058.8699999999999</v>
      </c>
      <c r="I19" s="61">
        <v>228</v>
      </c>
      <c r="J19" s="61">
        <v>830.87</v>
      </c>
      <c r="K19" s="61">
        <f t="shared" si="1"/>
        <v>0</v>
      </c>
      <c r="L19" s="61"/>
      <c r="M19" s="61"/>
      <c r="N19" s="61">
        <f t="shared" si="2"/>
        <v>0</v>
      </c>
      <c r="O19" s="61"/>
      <c r="P19" s="61"/>
      <c r="Q19" s="61"/>
      <c r="R19" s="61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07"/>
    </row>
    <row r="20" spans="1:40" s="138" customFormat="1" ht="22.9" customHeight="1">
      <c r="A20" s="99"/>
      <c r="B20" s="134">
        <v>302</v>
      </c>
      <c r="C20" s="77"/>
      <c r="D20" s="44">
        <v>308001</v>
      </c>
      <c r="E20" s="215" t="s">
        <v>167</v>
      </c>
      <c r="F20" s="55">
        <f t="shared" si="3"/>
        <v>941.3</v>
      </c>
      <c r="G20" s="55">
        <f t="shared" si="3"/>
        <v>662.87</v>
      </c>
      <c r="H20" s="55">
        <f t="shared" si="0"/>
        <v>354.32</v>
      </c>
      <c r="I20" s="55">
        <v>75.89</v>
      </c>
      <c r="J20" s="55">
        <v>278.43</v>
      </c>
      <c r="K20" s="55">
        <f t="shared" si="1"/>
        <v>0</v>
      </c>
      <c r="L20" s="55"/>
      <c r="M20" s="55"/>
      <c r="N20" s="55">
        <f t="shared" si="2"/>
        <v>308.55</v>
      </c>
      <c r="O20" s="55"/>
      <c r="P20" s="55">
        <v>308.55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216"/>
    </row>
    <row r="21" spans="1:40" ht="22.9" customHeight="1">
      <c r="A21" s="70"/>
      <c r="B21" s="44">
        <v>302</v>
      </c>
      <c r="C21" s="97" t="s">
        <v>463</v>
      </c>
      <c r="D21" s="44">
        <v>308001</v>
      </c>
      <c r="E21" s="103" t="s">
        <v>168</v>
      </c>
      <c r="F21" s="61">
        <f t="shared" si="3"/>
        <v>8.4</v>
      </c>
      <c r="G21" s="61">
        <f t="shared" si="3"/>
        <v>8.4</v>
      </c>
      <c r="H21" s="61">
        <f t="shared" si="0"/>
        <v>8.4</v>
      </c>
      <c r="I21" s="61">
        <v>8.4</v>
      </c>
      <c r="J21" s="61"/>
      <c r="K21" s="61">
        <f t="shared" si="1"/>
        <v>0</v>
      </c>
      <c r="L21" s="61"/>
      <c r="M21" s="61"/>
      <c r="N21" s="61">
        <f t="shared" si="2"/>
        <v>0</v>
      </c>
      <c r="O21" s="61"/>
      <c r="P21" s="61"/>
      <c r="Q21" s="61"/>
      <c r="R21" s="61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07"/>
    </row>
    <row r="22" spans="1:40" ht="22.9" customHeight="1">
      <c r="A22" s="70"/>
      <c r="B22" s="44">
        <v>302</v>
      </c>
      <c r="C22" s="97" t="s">
        <v>473</v>
      </c>
      <c r="D22" s="44">
        <v>308001</v>
      </c>
      <c r="E22" s="103" t="s">
        <v>169</v>
      </c>
      <c r="F22" s="61">
        <f t="shared" si="3"/>
        <v>0.84</v>
      </c>
      <c r="G22" s="61">
        <f t="shared" si="3"/>
        <v>0.84</v>
      </c>
      <c r="H22" s="61">
        <f t="shared" si="0"/>
        <v>0.84</v>
      </c>
      <c r="I22" s="61">
        <v>0.84</v>
      </c>
      <c r="J22" s="61"/>
      <c r="K22" s="61">
        <f t="shared" si="1"/>
        <v>0</v>
      </c>
      <c r="L22" s="61"/>
      <c r="M22" s="61"/>
      <c r="N22" s="61">
        <f t="shared" si="2"/>
        <v>0</v>
      </c>
      <c r="O22" s="61"/>
      <c r="P22" s="61"/>
      <c r="Q22" s="61"/>
      <c r="R22" s="61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07"/>
    </row>
    <row r="23" spans="1:40" ht="22.9" customHeight="1">
      <c r="A23" s="70"/>
      <c r="B23" s="44">
        <v>302</v>
      </c>
      <c r="C23" s="97" t="s">
        <v>474</v>
      </c>
      <c r="D23" s="44">
        <v>308001</v>
      </c>
      <c r="E23" s="103" t="s">
        <v>170</v>
      </c>
      <c r="F23" s="61">
        <f t="shared" si="3"/>
        <v>1.4</v>
      </c>
      <c r="G23" s="61">
        <f t="shared" si="3"/>
        <v>1.4</v>
      </c>
      <c r="H23" s="61">
        <f t="shared" si="0"/>
        <v>1.4</v>
      </c>
      <c r="I23" s="61">
        <v>1.4</v>
      </c>
      <c r="J23" s="61"/>
      <c r="K23" s="61">
        <f t="shared" si="1"/>
        <v>0</v>
      </c>
      <c r="L23" s="61"/>
      <c r="M23" s="61"/>
      <c r="N23" s="61">
        <f t="shared" si="2"/>
        <v>0</v>
      </c>
      <c r="O23" s="61"/>
      <c r="P23" s="61"/>
      <c r="Q23" s="61"/>
      <c r="R23" s="61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07"/>
    </row>
    <row r="24" spans="1:40" ht="22.9" customHeight="1">
      <c r="A24" s="70"/>
      <c r="B24" s="44">
        <v>302</v>
      </c>
      <c r="C24" s="97" t="s">
        <v>466</v>
      </c>
      <c r="D24" s="44">
        <v>308001</v>
      </c>
      <c r="E24" s="103" t="s">
        <v>171</v>
      </c>
      <c r="F24" s="61">
        <f t="shared" si="3"/>
        <v>7.31</v>
      </c>
      <c r="G24" s="61">
        <f t="shared" si="3"/>
        <v>7.31</v>
      </c>
      <c r="H24" s="61">
        <f t="shared" si="0"/>
        <v>7.31</v>
      </c>
      <c r="I24" s="61">
        <v>7.31</v>
      </c>
      <c r="J24" s="61"/>
      <c r="K24" s="61">
        <f t="shared" si="1"/>
        <v>0</v>
      </c>
      <c r="L24" s="61"/>
      <c r="M24" s="61"/>
      <c r="N24" s="61">
        <f t="shared" si="2"/>
        <v>0</v>
      </c>
      <c r="O24" s="61"/>
      <c r="P24" s="61"/>
      <c r="Q24" s="61"/>
      <c r="R24" s="61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107"/>
    </row>
    <row r="25" spans="1:40" ht="22.9" customHeight="1">
      <c r="A25" s="70"/>
      <c r="B25" s="44">
        <v>302</v>
      </c>
      <c r="C25" s="97" t="s">
        <v>469</v>
      </c>
      <c r="D25" s="44">
        <v>308001</v>
      </c>
      <c r="E25" s="103" t="s">
        <v>172</v>
      </c>
      <c r="F25" s="61">
        <f t="shared" si="3"/>
        <v>11.76</v>
      </c>
      <c r="G25" s="61">
        <f t="shared" si="3"/>
        <v>11.76</v>
      </c>
      <c r="H25" s="61">
        <f t="shared" si="0"/>
        <v>11.76</v>
      </c>
      <c r="I25" s="61">
        <v>11.76</v>
      </c>
      <c r="J25" s="61"/>
      <c r="K25" s="61">
        <f t="shared" si="1"/>
        <v>0</v>
      </c>
      <c r="L25" s="61"/>
      <c r="M25" s="61"/>
      <c r="N25" s="61">
        <f t="shared" si="2"/>
        <v>0</v>
      </c>
      <c r="O25" s="61"/>
      <c r="P25" s="61"/>
      <c r="Q25" s="61"/>
      <c r="R25" s="61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07"/>
    </row>
    <row r="26" spans="1:40" s="138" customFormat="1" ht="22.9" customHeight="1">
      <c r="A26" s="99"/>
      <c r="B26" s="134">
        <v>302</v>
      </c>
      <c r="C26" s="77" t="s">
        <v>474</v>
      </c>
      <c r="D26" s="44">
        <v>308001</v>
      </c>
      <c r="E26" s="215" t="s">
        <v>173</v>
      </c>
      <c r="F26" s="55">
        <f t="shared" si="3"/>
        <v>146.80000000000001</v>
      </c>
      <c r="G26" s="55">
        <f t="shared" si="3"/>
        <v>73.400000000000006</v>
      </c>
      <c r="H26" s="55">
        <f t="shared" si="0"/>
        <v>73.400000000000006</v>
      </c>
      <c r="I26" s="55"/>
      <c r="J26" s="55">
        <v>73.400000000000006</v>
      </c>
      <c r="K26" s="55">
        <f t="shared" si="1"/>
        <v>0</v>
      </c>
      <c r="L26" s="55"/>
      <c r="M26" s="55"/>
      <c r="N26" s="55">
        <f t="shared" si="2"/>
        <v>0</v>
      </c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216"/>
    </row>
    <row r="27" spans="1:40" ht="22.9" customHeight="1">
      <c r="A27" s="70"/>
      <c r="B27" s="44">
        <v>302</v>
      </c>
      <c r="C27" s="97" t="s">
        <v>475</v>
      </c>
      <c r="D27" s="44">
        <v>308001</v>
      </c>
      <c r="E27" s="103" t="s">
        <v>174</v>
      </c>
      <c r="F27" s="61">
        <f t="shared" si="3"/>
        <v>10.67</v>
      </c>
      <c r="G27" s="61">
        <f t="shared" si="3"/>
        <v>10.67</v>
      </c>
      <c r="H27" s="61">
        <f t="shared" si="0"/>
        <v>10.67</v>
      </c>
      <c r="I27" s="61">
        <v>10.67</v>
      </c>
      <c r="J27" s="61"/>
      <c r="K27" s="61">
        <f t="shared" si="1"/>
        <v>0</v>
      </c>
      <c r="L27" s="61"/>
      <c r="M27" s="61"/>
      <c r="N27" s="61">
        <f t="shared" si="2"/>
        <v>0</v>
      </c>
      <c r="O27" s="61"/>
      <c r="P27" s="61"/>
      <c r="Q27" s="61"/>
      <c r="R27" s="61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107"/>
    </row>
    <row r="28" spans="1:40" ht="22.9" customHeight="1">
      <c r="A28" s="70"/>
      <c r="B28" s="44">
        <v>302</v>
      </c>
      <c r="C28" s="97" t="s">
        <v>476</v>
      </c>
      <c r="D28" s="44">
        <v>308001</v>
      </c>
      <c r="E28" s="103" t="s">
        <v>175</v>
      </c>
      <c r="F28" s="61">
        <f t="shared" si="3"/>
        <v>3.14</v>
      </c>
      <c r="G28" s="61">
        <f t="shared" si="3"/>
        <v>3.14</v>
      </c>
      <c r="H28" s="61">
        <f t="shared" si="0"/>
        <v>3.14</v>
      </c>
      <c r="I28" s="61">
        <v>3.14</v>
      </c>
      <c r="J28" s="61"/>
      <c r="K28" s="61">
        <f t="shared" si="1"/>
        <v>0</v>
      </c>
      <c r="L28" s="61"/>
      <c r="M28" s="61"/>
      <c r="N28" s="61">
        <f t="shared" si="2"/>
        <v>0</v>
      </c>
      <c r="O28" s="61"/>
      <c r="P28" s="61"/>
      <c r="Q28" s="61"/>
      <c r="R28" s="61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107"/>
    </row>
    <row r="29" spans="1:40" ht="22.9" customHeight="1">
      <c r="A29" s="70"/>
      <c r="B29" s="44">
        <v>302</v>
      </c>
      <c r="C29" s="97" t="s">
        <v>477</v>
      </c>
      <c r="D29" s="44">
        <v>308001</v>
      </c>
      <c r="E29" s="103" t="s">
        <v>176</v>
      </c>
      <c r="F29" s="61">
        <f t="shared" si="3"/>
        <v>5.57</v>
      </c>
      <c r="G29" s="61">
        <f t="shared" si="3"/>
        <v>5.57</v>
      </c>
      <c r="H29" s="61">
        <f t="shared" si="0"/>
        <v>5.57</v>
      </c>
      <c r="I29" s="61">
        <v>5.57</v>
      </c>
      <c r="J29" s="61"/>
      <c r="K29" s="61">
        <f t="shared" si="1"/>
        <v>0</v>
      </c>
      <c r="L29" s="61"/>
      <c r="M29" s="61"/>
      <c r="N29" s="61">
        <f t="shared" si="2"/>
        <v>0</v>
      </c>
      <c r="O29" s="61"/>
      <c r="P29" s="61"/>
      <c r="Q29" s="61"/>
      <c r="R29" s="61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107"/>
    </row>
    <row r="30" spans="1:40" ht="22.9" customHeight="1">
      <c r="A30" s="70"/>
      <c r="B30" s="44">
        <v>302</v>
      </c>
      <c r="C30" s="97" t="s">
        <v>478</v>
      </c>
      <c r="D30" s="44">
        <v>308001</v>
      </c>
      <c r="E30" s="103" t="s">
        <v>177</v>
      </c>
      <c r="F30" s="61">
        <f t="shared" si="3"/>
        <v>13.14</v>
      </c>
      <c r="G30" s="61">
        <f t="shared" si="3"/>
        <v>13.14</v>
      </c>
      <c r="H30" s="61">
        <f t="shared" si="0"/>
        <v>13.14</v>
      </c>
      <c r="I30" s="61">
        <v>13.14</v>
      </c>
      <c r="J30" s="61"/>
      <c r="K30" s="61">
        <f t="shared" si="1"/>
        <v>0</v>
      </c>
      <c r="L30" s="61"/>
      <c r="M30" s="61"/>
      <c r="N30" s="61">
        <f t="shared" si="2"/>
        <v>0</v>
      </c>
      <c r="O30" s="61"/>
      <c r="P30" s="61"/>
      <c r="Q30" s="61"/>
      <c r="R30" s="61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107"/>
    </row>
    <row r="31" spans="1:40" ht="22.9" customHeight="1">
      <c r="A31" s="70"/>
      <c r="B31" s="44">
        <v>302</v>
      </c>
      <c r="C31" s="97" t="s">
        <v>472</v>
      </c>
      <c r="D31" s="44">
        <v>308001</v>
      </c>
      <c r="E31" s="103" t="s">
        <v>178</v>
      </c>
      <c r="F31" s="61">
        <f t="shared" si="3"/>
        <v>732.27</v>
      </c>
      <c r="G31" s="61">
        <f t="shared" si="3"/>
        <v>527.24</v>
      </c>
      <c r="H31" s="61">
        <f t="shared" si="0"/>
        <v>218.69</v>
      </c>
      <c r="I31" s="61">
        <v>13.66</v>
      </c>
      <c r="J31" s="61">
        <v>205.03</v>
      </c>
      <c r="K31" s="61">
        <f t="shared" si="1"/>
        <v>0</v>
      </c>
      <c r="L31" s="61"/>
      <c r="M31" s="61"/>
      <c r="N31" s="61">
        <f t="shared" si="2"/>
        <v>308.55</v>
      </c>
      <c r="O31" s="61"/>
      <c r="P31" s="61">
        <v>308.55</v>
      </c>
      <c r="Q31" s="61"/>
      <c r="R31" s="61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107"/>
    </row>
    <row r="32" spans="1:40" s="138" customFormat="1" ht="22.9" customHeight="1">
      <c r="A32" s="99"/>
      <c r="B32" s="134">
        <v>303</v>
      </c>
      <c r="C32" s="77"/>
      <c r="D32" s="44">
        <v>308001</v>
      </c>
      <c r="E32" s="215" t="s">
        <v>179</v>
      </c>
      <c r="F32" s="55">
        <f t="shared" si="3"/>
        <v>37.97</v>
      </c>
      <c r="G32" s="55">
        <f t="shared" si="3"/>
        <v>31.49</v>
      </c>
      <c r="H32" s="55">
        <f t="shared" si="0"/>
        <v>31.49</v>
      </c>
      <c r="I32" s="55">
        <v>25.01</v>
      </c>
      <c r="J32" s="55">
        <v>6.48</v>
      </c>
      <c r="K32" s="55">
        <f t="shared" si="1"/>
        <v>0</v>
      </c>
      <c r="L32" s="55"/>
      <c r="M32" s="55"/>
      <c r="N32" s="55">
        <f t="shared" si="2"/>
        <v>0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216"/>
    </row>
    <row r="33" spans="1:40" ht="22.9" customHeight="1">
      <c r="A33" s="70"/>
      <c r="B33" s="44">
        <v>303</v>
      </c>
      <c r="C33" s="97" t="s">
        <v>464</v>
      </c>
      <c r="D33" s="44">
        <v>308001</v>
      </c>
      <c r="E33" s="103" t="s">
        <v>180</v>
      </c>
      <c r="F33" s="61">
        <f t="shared" si="3"/>
        <v>22.65</v>
      </c>
      <c r="G33" s="61">
        <f t="shared" si="3"/>
        <v>22.65</v>
      </c>
      <c r="H33" s="61">
        <f t="shared" si="0"/>
        <v>22.65</v>
      </c>
      <c r="I33" s="61">
        <v>22.65</v>
      </c>
      <c r="J33" s="61"/>
      <c r="K33" s="61">
        <f t="shared" si="1"/>
        <v>0</v>
      </c>
      <c r="L33" s="61"/>
      <c r="M33" s="61"/>
      <c r="N33" s="61">
        <f t="shared" si="2"/>
        <v>0</v>
      </c>
      <c r="O33" s="61"/>
      <c r="P33" s="61"/>
      <c r="Q33" s="61"/>
      <c r="R33" s="61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107"/>
    </row>
    <row r="34" spans="1:40" ht="22.9" customHeight="1">
      <c r="A34" s="70"/>
      <c r="B34" s="44">
        <v>303</v>
      </c>
      <c r="C34" s="97" t="s">
        <v>473</v>
      </c>
      <c r="D34" s="44">
        <v>308001</v>
      </c>
      <c r="E34" s="103" t="s">
        <v>181</v>
      </c>
      <c r="F34" s="61">
        <f t="shared" si="3"/>
        <v>1</v>
      </c>
      <c r="G34" s="61">
        <f t="shared" si="3"/>
        <v>1</v>
      </c>
      <c r="H34" s="61">
        <f t="shared" si="0"/>
        <v>1</v>
      </c>
      <c r="I34" s="61">
        <v>1</v>
      </c>
      <c r="J34" s="61"/>
      <c r="K34" s="61">
        <f t="shared" si="1"/>
        <v>0</v>
      </c>
      <c r="L34" s="61"/>
      <c r="M34" s="61"/>
      <c r="N34" s="61">
        <f t="shared" si="2"/>
        <v>0</v>
      </c>
      <c r="O34" s="61"/>
      <c r="P34" s="61"/>
      <c r="Q34" s="61"/>
      <c r="R34" s="61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107"/>
    </row>
    <row r="35" spans="1:40" ht="22.9" customHeight="1">
      <c r="A35" s="70"/>
      <c r="B35" s="44">
        <v>303</v>
      </c>
      <c r="C35" s="97" t="s">
        <v>466</v>
      </c>
      <c r="D35" s="44">
        <v>308001</v>
      </c>
      <c r="E35" s="103" t="s">
        <v>182</v>
      </c>
      <c r="F35" s="61">
        <f t="shared" si="3"/>
        <v>1.36</v>
      </c>
      <c r="G35" s="61">
        <f t="shared" si="3"/>
        <v>1.36</v>
      </c>
      <c r="H35" s="61">
        <f t="shared" si="0"/>
        <v>1.36</v>
      </c>
      <c r="I35" s="61">
        <v>1.36</v>
      </c>
      <c r="J35" s="61"/>
      <c r="K35" s="61">
        <f t="shared" si="1"/>
        <v>0</v>
      </c>
      <c r="L35" s="61"/>
      <c r="M35" s="61"/>
      <c r="N35" s="61">
        <f t="shared" si="2"/>
        <v>0</v>
      </c>
      <c r="O35" s="61"/>
      <c r="P35" s="61"/>
      <c r="Q35" s="61"/>
      <c r="R35" s="61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107"/>
    </row>
    <row r="36" spans="1:40" ht="22.9" customHeight="1">
      <c r="A36" s="70"/>
      <c r="B36" s="44">
        <v>303</v>
      </c>
      <c r="C36" s="97" t="s">
        <v>472</v>
      </c>
      <c r="D36" s="44">
        <v>308001</v>
      </c>
      <c r="E36" s="103" t="s">
        <v>183</v>
      </c>
      <c r="F36" s="61">
        <f t="shared" si="3"/>
        <v>12.96</v>
      </c>
      <c r="G36" s="61">
        <f t="shared" si="3"/>
        <v>6.48</v>
      </c>
      <c r="H36" s="61">
        <f t="shared" si="0"/>
        <v>6.48</v>
      </c>
      <c r="I36" s="61"/>
      <c r="J36" s="61">
        <v>6.48</v>
      </c>
      <c r="K36" s="61">
        <f t="shared" si="1"/>
        <v>0</v>
      </c>
      <c r="L36" s="61"/>
      <c r="M36" s="61"/>
      <c r="N36" s="61">
        <f t="shared" si="2"/>
        <v>0</v>
      </c>
      <c r="O36" s="61"/>
      <c r="P36" s="61"/>
      <c r="Q36" s="61"/>
      <c r="R36" s="61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10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C20" sqref="C20"/>
    </sheetView>
  </sheetViews>
  <sheetFormatPr defaultColWidth="10" defaultRowHeight="13.5"/>
  <cols>
    <col min="1" max="1" width="1.5" style="64" customWidth="1"/>
    <col min="2" max="3" width="6.125" style="64" customWidth="1"/>
    <col min="4" max="4" width="6.125" style="65" customWidth="1"/>
    <col min="5" max="5" width="9.75" style="64" customWidth="1"/>
    <col min="6" max="6" width="41" style="64" customWidth="1"/>
    <col min="7" max="9" width="16.375" style="64" customWidth="1"/>
    <col min="10" max="10" width="1.5" style="64" customWidth="1"/>
    <col min="11" max="12" width="9.75" style="64" customWidth="1"/>
    <col min="13" max="16384" width="10" style="64"/>
  </cols>
  <sheetData>
    <row r="1" spans="1:10" ht="24.95" customHeight="1">
      <c r="A1" s="66"/>
      <c r="B1" s="36"/>
      <c r="C1" s="36"/>
      <c r="D1" s="67"/>
      <c r="E1" s="68"/>
      <c r="F1" s="68"/>
      <c r="G1" s="154" t="s">
        <v>184</v>
      </c>
      <c r="H1" s="154"/>
      <c r="I1" s="154"/>
      <c r="J1" s="70"/>
    </row>
    <row r="2" spans="1:10" ht="22.9" customHeight="1">
      <c r="A2" s="66"/>
      <c r="B2" s="147" t="s">
        <v>185</v>
      </c>
      <c r="C2" s="147"/>
      <c r="D2" s="147"/>
      <c r="E2" s="147"/>
      <c r="F2" s="147"/>
      <c r="G2" s="147"/>
      <c r="H2" s="147"/>
      <c r="I2" s="147"/>
      <c r="J2" s="70" t="s">
        <v>2</v>
      </c>
    </row>
    <row r="3" spans="1:10" ht="19.5" customHeight="1">
      <c r="A3" s="71"/>
      <c r="B3" s="152" t="s">
        <v>4</v>
      </c>
      <c r="C3" s="148"/>
      <c r="D3" s="148"/>
      <c r="E3" s="148"/>
      <c r="F3" s="148"/>
      <c r="G3" s="71"/>
      <c r="I3" s="91" t="s">
        <v>5</v>
      </c>
      <c r="J3" s="74"/>
    </row>
    <row r="4" spans="1:10" ht="24.4" customHeight="1">
      <c r="A4" s="68"/>
      <c r="B4" s="145" t="s">
        <v>8</v>
      </c>
      <c r="C4" s="145"/>
      <c r="D4" s="145"/>
      <c r="E4" s="145"/>
      <c r="F4" s="145"/>
      <c r="G4" s="145" t="s">
        <v>58</v>
      </c>
      <c r="H4" s="149" t="s">
        <v>186</v>
      </c>
      <c r="I4" s="149" t="s">
        <v>148</v>
      </c>
      <c r="J4" s="68"/>
    </row>
    <row r="5" spans="1:10" ht="24.4" customHeight="1">
      <c r="A5" s="68"/>
      <c r="B5" s="145" t="s">
        <v>79</v>
      </c>
      <c r="C5" s="145"/>
      <c r="D5" s="145"/>
      <c r="E5" s="145" t="s">
        <v>69</v>
      </c>
      <c r="F5" s="145" t="s">
        <v>70</v>
      </c>
      <c r="G5" s="145"/>
      <c r="H5" s="149"/>
      <c r="I5" s="149"/>
      <c r="J5" s="68"/>
    </row>
    <row r="6" spans="1:10" ht="24.4" customHeight="1">
      <c r="A6" s="75"/>
      <c r="B6" s="41" t="s">
        <v>80</v>
      </c>
      <c r="C6" s="41" t="s">
        <v>81</v>
      </c>
      <c r="D6" s="77" t="s">
        <v>82</v>
      </c>
      <c r="E6" s="145"/>
      <c r="F6" s="145"/>
      <c r="G6" s="145"/>
      <c r="H6" s="149"/>
      <c r="I6" s="149"/>
      <c r="J6" s="78"/>
    </row>
    <row r="7" spans="1:10" ht="22.9" customHeight="1">
      <c r="A7" s="99"/>
      <c r="B7" s="41"/>
      <c r="C7" s="41"/>
      <c r="D7" s="77"/>
      <c r="E7" s="41"/>
      <c r="F7" s="41" t="s">
        <v>71</v>
      </c>
      <c r="G7" s="100" t="s">
        <v>187</v>
      </c>
      <c r="H7" s="100" t="s">
        <v>187</v>
      </c>
      <c r="I7" s="55"/>
      <c r="J7" s="101"/>
    </row>
    <row r="8" spans="1:10" ht="22.9" customHeight="1">
      <c r="A8" s="99"/>
      <c r="B8" s="60">
        <v>201</v>
      </c>
      <c r="C8" s="80" t="s">
        <v>83</v>
      </c>
      <c r="D8" s="80" t="s">
        <v>84</v>
      </c>
      <c r="E8" s="60">
        <v>308001</v>
      </c>
      <c r="F8" s="60" t="s">
        <v>188</v>
      </c>
      <c r="G8" s="61">
        <v>462.74</v>
      </c>
      <c r="H8" s="61">
        <v>462.74</v>
      </c>
      <c r="I8" s="61"/>
      <c r="J8" s="101"/>
    </row>
    <row r="9" spans="1:10" ht="22.9" customHeight="1">
      <c r="A9" s="99"/>
      <c r="B9" s="60">
        <v>201</v>
      </c>
      <c r="C9" s="80" t="s">
        <v>83</v>
      </c>
      <c r="D9" s="80" t="s">
        <v>86</v>
      </c>
      <c r="E9" s="60">
        <v>308001</v>
      </c>
      <c r="F9" s="60" t="s">
        <v>189</v>
      </c>
      <c r="G9" s="61">
        <v>205.03</v>
      </c>
      <c r="H9" s="61">
        <v>205.03</v>
      </c>
      <c r="I9" s="61"/>
      <c r="J9" s="101"/>
    </row>
    <row r="10" spans="1:10" ht="22.9" customHeight="1">
      <c r="A10" s="99"/>
      <c r="B10" s="60">
        <v>201</v>
      </c>
      <c r="C10" s="80" t="s">
        <v>83</v>
      </c>
      <c r="D10" s="80">
        <v>50</v>
      </c>
      <c r="E10" s="60">
        <v>308001</v>
      </c>
      <c r="F10" s="60" t="s">
        <v>190</v>
      </c>
      <c r="G10" s="61">
        <v>194.69</v>
      </c>
      <c r="H10" s="61">
        <v>194.69</v>
      </c>
      <c r="I10" s="61"/>
      <c r="J10" s="101"/>
    </row>
    <row r="11" spans="1:10" ht="22.9" customHeight="1">
      <c r="A11" s="99"/>
      <c r="B11" s="60">
        <v>201</v>
      </c>
      <c r="C11" s="80" t="s">
        <v>83</v>
      </c>
      <c r="D11" s="80">
        <v>99</v>
      </c>
      <c r="E11" s="60">
        <v>308001</v>
      </c>
      <c r="F11" s="60" t="s">
        <v>191</v>
      </c>
      <c r="G11" s="61">
        <v>7.66</v>
      </c>
      <c r="H11" s="61">
        <v>7.66</v>
      </c>
      <c r="I11" s="61"/>
      <c r="J11" s="101"/>
    </row>
    <row r="12" spans="1:10" ht="22.9" customHeight="1">
      <c r="A12" s="99"/>
      <c r="B12" s="60">
        <v>208</v>
      </c>
      <c r="C12" s="80" t="s">
        <v>86</v>
      </c>
      <c r="D12" s="80" t="s">
        <v>90</v>
      </c>
      <c r="E12" s="60">
        <v>308001</v>
      </c>
      <c r="F12" s="60" t="s">
        <v>192</v>
      </c>
      <c r="G12" s="61">
        <v>904.27</v>
      </c>
      <c r="H12" s="61">
        <v>904.27</v>
      </c>
      <c r="I12" s="61"/>
      <c r="J12" s="101"/>
    </row>
    <row r="13" spans="1:10" ht="22.9" customHeight="1">
      <c r="A13" s="99"/>
      <c r="B13" s="60">
        <v>208</v>
      </c>
      <c r="C13" s="80" t="s">
        <v>92</v>
      </c>
      <c r="D13" s="80" t="s">
        <v>92</v>
      </c>
      <c r="E13" s="60">
        <v>308001</v>
      </c>
      <c r="F13" s="60" t="s">
        <v>193</v>
      </c>
      <c r="G13" s="61">
        <v>66.63</v>
      </c>
      <c r="H13" s="61">
        <v>66.63</v>
      </c>
      <c r="I13" s="61"/>
      <c r="J13" s="101"/>
    </row>
    <row r="14" spans="1:10" ht="22.9" customHeight="1">
      <c r="A14" s="99"/>
      <c r="B14" s="60">
        <v>208</v>
      </c>
      <c r="C14" s="80" t="s">
        <v>90</v>
      </c>
      <c r="D14" s="80" t="s">
        <v>84</v>
      </c>
      <c r="E14" s="60">
        <v>308001</v>
      </c>
      <c r="F14" s="60" t="s">
        <v>194</v>
      </c>
      <c r="G14" s="61">
        <v>1</v>
      </c>
      <c r="H14" s="61">
        <v>1</v>
      </c>
      <c r="I14" s="61"/>
      <c r="J14" s="101"/>
    </row>
    <row r="15" spans="1:10" ht="22.9" customHeight="1">
      <c r="A15" s="99"/>
      <c r="B15" s="60">
        <v>210</v>
      </c>
      <c r="C15" s="80">
        <v>11</v>
      </c>
      <c r="D15" s="80" t="s">
        <v>84</v>
      </c>
      <c r="E15" s="60">
        <v>308001</v>
      </c>
      <c r="F15" s="60" t="s">
        <v>195</v>
      </c>
      <c r="G15" s="61">
        <v>37.43</v>
      </c>
      <c r="H15" s="61">
        <v>37.43</v>
      </c>
      <c r="I15" s="61"/>
      <c r="J15" s="101"/>
    </row>
    <row r="16" spans="1:10" ht="22.9" customHeight="1">
      <c r="A16" s="99"/>
      <c r="B16" s="60">
        <v>210</v>
      </c>
      <c r="C16" s="80">
        <v>11</v>
      </c>
      <c r="D16" s="80" t="s">
        <v>86</v>
      </c>
      <c r="E16" s="60">
        <v>308001</v>
      </c>
      <c r="F16" s="60" t="s">
        <v>196</v>
      </c>
      <c r="G16" s="61">
        <v>12.56</v>
      </c>
      <c r="H16" s="61">
        <v>12.56</v>
      </c>
      <c r="I16" s="61"/>
      <c r="J16" s="101"/>
    </row>
    <row r="17" spans="1:10" ht="22.9" customHeight="1">
      <c r="A17" s="99"/>
      <c r="B17" s="60">
        <v>210</v>
      </c>
      <c r="C17" s="80">
        <v>11</v>
      </c>
      <c r="D17" s="80" t="s">
        <v>83</v>
      </c>
      <c r="E17" s="60">
        <v>308001</v>
      </c>
      <c r="F17" s="60" t="s">
        <v>197</v>
      </c>
      <c r="G17" s="61">
        <v>3.6</v>
      </c>
      <c r="H17" s="61">
        <v>3.6</v>
      </c>
      <c r="I17" s="61"/>
      <c r="J17" s="101"/>
    </row>
    <row r="18" spans="1:10" ht="22.9" customHeight="1">
      <c r="A18" s="99"/>
      <c r="B18" s="60">
        <v>212</v>
      </c>
      <c r="C18" s="80" t="s">
        <v>84</v>
      </c>
      <c r="D18" s="80" t="s">
        <v>99</v>
      </c>
      <c r="E18" s="60">
        <v>308001</v>
      </c>
      <c r="F18" s="60" t="s">
        <v>198</v>
      </c>
      <c r="G18" s="61">
        <v>6.48</v>
      </c>
      <c r="H18" s="61">
        <v>6.48</v>
      </c>
      <c r="I18" s="61"/>
      <c r="J18" s="101"/>
    </row>
    <row r="19" spans="1:10" ht="22.9" customHeight="1">
      <c r="A19" s="99"/>
      <c r="B19" s="60">
        <v>221</v>
      </c>
      <c r="C19" s="80" t="s">
        <v>86</v>
      </c>
      <c r="D19" s="80" t="s">
        <v>84</v>
      </c>
      <c r="E19" s="60">
        <v>308001</v>
      </c>
      <c r="F19" s="60" t="s">
        <v>199</v>
      </c>
      <c r="G19" s="61">
        <v>62.34</v>
      </c>
      <c r="H19" s="61">
        <v>62.34</v>
      </c>
      <c r="I19" s="61"/>
      <c r="J19" s="10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6" topLeftCell="A22" activePane="bottomLeft" state="frozen"/>
      <selection pane="bottomLeft" activeCell="C35" sqref="C35"/>
    </sheetView>
  </sheetViews>
  <sheetFormatPr defaultColWidth="10" defaultRowHeight="13.5"/>
  <cols>
    <col min="1" max="1" width="1.5" style="64" customWidth="1"/>
    <col min="2" max="2" width="6.125" style="64" customWidth="1"/>
    <col min="3" max="3" width="6.125" style="65" customWidth="1"/>
    <col min="4" max="4" width="9.75" style="64" customWidth="1"/>
    <col min="5" max="5" width="41" style="64" customWidth="1"/>
    <col min="6" max="8" width="17.375" style="64" customWidth="1"/>
    <col min="9" max="9" width="9.75" style="64" customWidth="1"/>
    <col min="10" max="16384" width="10" style="64"/>
  </cols>
  <sheetData>
    <row r="1" spans="1:9" ht="24.95" customHeight="1">
      <c r="A1" s="88"/>
      <c r="B1" s="36"/>
      <c r="C1" s="67"/>
      <c r="D1" s="89"/>
      <c r="E1" s="89"/>
      <c r="F1" s="66"/>
      <c r="G1" s="66"/>
      <c r="H1" s="90" t="s">
        <v>200</v>
      </c>
    </row>
    <row r="2" spans="1:9" ht="22.9" customHeight="1">
      <c r="A2" s="66"/>
      <c r="B2" s="147" t="s">
        <v>201</v>
      </c>
      <c r="C2" s="147"/>
      <c r="D2" s="147"/>
      <c r="E2" s="147"/>
      <c r="F2" s="147"/>
      <c r="G2" s="147"/>
      <c r="H2" s="147"/>
    </row>
    <row r="3" spans="1:9" ht="19.5" customHeight="1">
      <c r="A3" s="71"/>
      <c r="B3" s="152" t="s">
        <v>4</v>
      </c>
      <c r="C3" s="148"/>
      <c r="D3" s="148"/>
      <c r="E3" s="148"/>
      <c r="G3" s="71"/>
      <c r="H3" s="91" t="s">
        <v>5</v>
      </c>
    </row>
    <row r="4" spans="1:9" ht="24.4" customHeight="1">
      <c r="A4" s="70"/>
      <c r="B4" s="145" t="s">
        <v>8</v>
      </c>
      <c r="C4" s="145"/>
      <c r="D4" s="145"/>
      <c r="E4" s="145"/>
      <c r="F4" s="145" t="s">
        <v>75</v>
      </c>
      <c r="G4" s="145"/>
      <c r="H4" s="145"/>
    </row>
    <row r="5" spans="1:9" ht="24.4" customHeight="1">
      <c r="A5" s="70"/>
      <c r="B5" s="145" t="s">
        <v>79</v>
      </c>
      <c r="C5" s="145"/>
      <c r="D5" s="145" t="s">
        <v>69</v>
      </c>
      <c r="E5" s="145" t="s">
        <v>70</v>
      </c>
      <c r="F5" s="145" t="s">
        <v>58</v>
      </c>
      <c r="G5" s="145" t="s">
        <v>202</v>
      </c>
      <c r="H5" s="145" t="s">
        <v>203</v>
      </c>
    </row>
    <row r="6" spans="1:9" ht="24.4" customHeight="1">
      <c r="A6" s="68"/>
      <c r="B6" s="41" t="s">
        <v>80</v>
      </c>
      <c r="C6" s="77" t="s">
        <v>81</v>
      </c>
      <c r="D6" s="145"/>
      <c r="E6" s="145"/>
      <c r="F6" s="145"/>
      <c r="G6" s="145"/>
      <c r="H6" s="145"/>
    </row>
    <row r="7" spans="1:9" ht="22.9" customHeight="1">
      <c r="A7" s="70"/>
      <c r="B7" s="41"/>
      <c r="C7" s="77"/>
      <c r="D7" s="41"/>
      <c r="E7" s="41" t="s">
        <v>71</v>
      </c>
      <c r="F7" s="92">
        <v>840.98</v>
      </c>
      <c r="G7" s="92">
        <v>765.09</v>
      </c>
      <c r="H7" s="92">
        <v>75.89</v>
      </c>
    </row>
    <row r="8" spans="1:9" ht="22.9" customHeight="1">
      <c r="A8" s="70"/>
      <c r="B8" s="93"/>
      <c r="C8" s="94"/>
      <c r="D8" s="95">
        <v>308001</v>
      </c>
      <c r="E8" s="95" t="s">
        <v>204</v>
      </c>
      <c r="F8" s="96">
        <v>840.98</v>
      </c>
      <c r="G8" s="96">
        <v>765.09</v>
      </c>
      <c r="H8" s="96">
        <v>75.89</v>
      </c>
      <c r="I8" s="98"/>
    </row>
    <row r="9" spans="1:9" ht="22.9" customHeight="1">
      <c r="A9" s="70"/>
      <c r="B9" s="93"/>
      <c r="C9" s="94"/>
      <c r="D9" s="95">
        <v>301</v>
      </c>
      <c r="E9" s="95" t="s">
        <v>156</v>
      </c>
      <c r="F9" s="96">
        <v>740.09</v>
      </c>
      <c r="G9" s="96">
        <v>740.09</v>
      </c>
      <c r="H9" s="96"/>
      <c r="I9" s="98"/>
    </row>
    <row r="10" spans="1:9" ht="22.9" customHeight="1">
      <c r="A10" s="70"/>
      <c r="B10" s="93">
        <v>301</v>
      </c>
      <c r="C10" s="97" t="s">
        <v>84</v>
      </c>
      <c r="D10" s="95">
        <v>30101</v>
      </c>
      <c r="E10" s="95" t="s">
        <v>205</v>
      </c>
      <c r="F10" s="96">
        <v>104.61</v>
      </c>
      <c r="G10" s="96">
        <v>104.61</v>
      </c>
      <c r="H10" s="96"/>
      <c r="I10" s="98"/>
    </row>
    <row r="11" spans="1:9" ht="22.9" customHeight="1">
      <c r="A11" s="70"/>
      <c r="B11" s="93">
        <v>301</v>
      </c>
      <c r="C11" s="80" t="s">
        <v>206</v>
      </c>
      <c r="D11" s="95">
        <v>30102</v>
      </c>
      <c r="E11" s="95" t="s">
        <v>207</v>
      </c>
      <c r="F11" s="96">
        <v>165.79</v>
      </c>
      <c r="G11" s="96">
        <v>165.79</v>
      </c>
      <c r="H11" s="96"/>
      <c r="I11" s="98"/>
    </row>
    <row r="12" spans="1:9" ht="22.9" customHeight="1">
      <c r="A12" s="70"/>
      <c r="B12" s="93">
        <v>301</v>
      </c>
      <c r="C12" s="80" t="s">
        <v>83</v>
      </c>
      <c r="D12" s="95">
        <v>30103</v>
      </c>
      <c r="E12" s="95" t="s">
        <v>208</v>
      </c>
      <c r="F12" s="96">
        <v>4.42</v>
      </c>
      <c r="G12" s="96">
        <v>4.42</v>
      </c>
      <c r="H12" s="96"/>
      <c r="I12" s="98"/>
    </row>
    <row r="13" spans="1:9" ht="22.9" customHeight="1">
      <c r="A13" s="70"/>
      <c r="B13" s="93">
        <v>301</v>
      </c>
      <c r="C13" s="80" t="s">
        <v>209</v>
      </c>
      <c r="D13" s="95">
        <v>30107</v>
      </c>
      <c r="E13" s="95" t="s">
        <v>210</v>
      </c>
      <c r="F13" s="96">
        <v>104.66</v>
      </c>
      <c r="G13" s="96">
        <v>104.66</v>
      </c>
      <c r="H13" s="96"/>
      <c r="I13" s="98"/>
    </row>
    <row r="14" spans="1:9" ht="22.9" customHeight="1">
      <c r="A14" s="70"/>
      <c r="B14" s="93">
        <v>301</v>
      </c>
      <c r="C14" s="80" t="s">
        <v>211</v>
      </c>
      <c r="D14" s="95">
        <v>30108</v>
      </c>
      <c r="E14" s="95" t="s">
        <v>212</v>
      </c>
      <c r="F14" s="96">
        <v>36.53</v>
      </c>
      <c r="G14" s="96">
        <v>36.53</v>
      </c>
      <c r="H14" s="96"/>
      <c r="I14" s="98"/>
    </row>
    <row r="15" spans="1:9" ht="22.9" customHeight="1">
      <c r="A15" s="70"/>
      <c r="B15" s="93">
        <v>301</v>
      </c>
      <c r="C15" s="97">
        <v>10</v>
      </c>
      <c r="D15" s="95">
        <v>30110</v>
      </c>
      <c r="E15" s="95" t="s">
        <v>213</v>
      </c>
      <c r="F15" s="96">
        <v>29.22</v>
      </c>
      <c r="G15" s="96">
        <v>29.22</v>
      </c>
      <c r="H15" s="96"/>
      <c r="I15" s="98"/>
    </row>
    <row r="16" spans="1:9" ht="22.9" customHeight="1">
      <c r="A16" s="70"/>
      <c r="B16" s="93">
        <v>301</v>
      </c>
      <c r="C16" s="97">
        <v>11</v>
      </c>
      <c r="D16" s="95">
        <v>30111</v>
      </c>
      <c r="E16" s="95" t="s">
        <v>214</v>
      </c>
      <c r="F16" s="96">
        <v>2.2400000000000002</v>
      </c>
      <c r="G16" s="96">
        <v>2.2400000000000002</v>
      </c>
      <c r="H16" s="96"/>
      <c r="I16" s="98"/>
    </row>
    <row r="17" spans="1:9" ht="22.9" customHeight="1">
      <c r="A17" s="70"/>
      <c r="B17" s="93">
        <v>301</v>
      </c>
      <c r="C17" s="97">
        <v>12</v>
      </c>
      <c r="D17" s="95">
        <v>30112</v>
      </c>
      <c r="E17" s="95" t="s">
        <v>215</v>
      </c>
      <c r="F17" s="96">
        <v>2.2799999999999998</v>
      </c>
      <c r="G17" s="96">
        <v>2.2799999999999998</v>
      </c>
      <c r="H17" s="96"/>
      <c r="I17" s="98"/>
    </row>
    <row r="18" spans="1:9" ht="22.9" customHeight="1">
      <c r="A18" s="70"/>
      <c r="B18" s="93">
        <v>301</v>
      </c>
      <c r="C18" s="97">
        <v>13</v>
      </c>
      <c r="D18" s="95">
        <v>30113</v>
      </c>
      <c r="E18" s="95" t="s">
        <v>216</v>
      </c>
      <c r="F18" s="96">
        <v>62.34</v>
      </c>
      <c r="G18" s="96">
        <v>62.34</v>
      </c>
      <c r="H18" s="96"/>
      <c r="I18" s="98"/>
    </row>
    <row r="19" spans="1:9" ht="22.9" customHeight="1">
      <c r="A19" s="70"/>
      <c r="B19" s="93">
        <v>301</v>
      </c>
      <c r="C19" s="97">
        <v>99</v>
      </c>
      <c r="D19" s="95">
        <v>30199</v>
      </c>
      <c r="E19" s="95" t="s">
        <v>217</v>
      </c>
      <c r="F19" s="96">
        <v>228</v>
      </c>
      <c r="G19" s="96">
        <v>228</v>
      </c>
      <c r="H19" s="96"/>
      <c r="I19" s="98"/>
    </row>
    <row r="20" spans="1:9" ht="22.9" customHeight="1">
      <c r="A20" s="70"/>
      <c r="B20" s="93"/>
      <c r="C20" s="97"/>
      <c r="D20" s="95">
        <v>302</v>
      </c>
      <c r="E20" s="95" t="s">
        <v>218</v>
      </c>
      <c r="F20" s="96">
        <v>75.89</v>
      </c>
      <c r="G20" s="96"/>
      <c r="H20" s="96"/>
      <c r="I20" s="98"/>
    </row>
    <row r="21" spans="1:9" ht="22.9" customHeight="1">
      <c r="A21" s="70"/>
      <c r="B21" s="93">
        <v>302</v>
      </c>
      <c r="C21" s="80" t="s">
        <v>219</v>
      </c>
      <c r="D21" s="95">
        <v>30201</v>
      </c>
      <c r="E21" s="95" t="s">
        <v>220</v>
      </c>
      <c r="F21" s="96">
        <v>8.4</v>
      </c>
      <c r="G21" s="96"/>
      <c r="H21" s="96"/>
      <c r="I21" s="98"/>
    </row>
    <row r="22" spans="1:9" ht="22.9" customHeight="1">
      <c r="A22" s="70"/>
      <c r="B22" s="93">
        <v>302</v>
      </c>
      <c r="C22" s="80" t="s">
        <v>221</v>
      </c>
      <c r="D22" s="95">
        <v>30205</v>
      </c>
      <c r="E22" s="95" t="s">
        <v>222</v>
      </c>
      <c r="F22" s="96">
        <v>0.84</v>
      </c>
      <c r="G22" s="96"/>
      <c r="H22" s="96"/>
      <c r="I22" s="98"/>
    </row>
    <row r="23" spans="1:9" ht="22.9" customHeight="1">
      <c r="A23" s="70"/>
      <c r="B23" s="93">
        <v>302</v>
      </c>
      <c r="C23" s="80" t="s">
        <v>223</v>
      </c>
      <c r="D23" s="95">
        <v>30206</v>
      </c>
      <c r="E23" s="95" t="s">
        <v>224</v>
      </c>
      <c r="F23" s="96">
        <v>1.4</v>
      </c>
      <c r="G23" s="96"/>
      <c r="H23" s="96"/>
      <c r="I23" s="98"/>
    </row>
    <row r="24" spans="1:9" ht="22.9" customHeight="1">
      <c r="A24" s="70"/>
      <c r="B24" s="93">
        <v>302</v>
      </c>
      <c r="C24" s="80" t="s">
        <v>209</v>
      </c>
      <c r="D24" s="95">
        <v>30207</v>
      </c>
      <c r="E24" s="95" t="s">
        <v>225</v>
      </c>
      <c r="F24" s="96">
        <v>7.31</v>
      </c>
      <c r="G24" s="96"/>
      <c r="H24" s="96"/>
      <c r="I24" s="98"/>
    </row>
    <row r="25" spans="1:9" ht="22.9" customHeight="1">
      <c r="A25" s="70"/>
      <c r="B25" s="93">
        <v>302</v>
      </c>
      <c r="C25" s="97">
        <v>11</v>
      </c>
      <c r="D25" s="95">
        <v>30211</v>
      </c>
      <c r="E25" s="95" t="s">
        <v>172</v>
      </c>
      <c r="F25" s="96">
        <v>11.76</v>
      </c>
      <c r="G25" s="96"/>
      <c r="H25" s="96"/>
      <c r="I25" s="98"/>
    </row>
    <row r="26" spans="1:9" ht="22.9" customHeight="1">
      <c r="A26" s="70"/>
      <c r="B26" s="93">
        <v>302</v>
      </c>
      <c r="C26" s="97">
        <v>28</v>
      </c>
      <c r="D26" s="95">
        <v>30228</v>
      </c>
      <c r="E26" s="95" t="s">
        <v>226</v>
      </c>
      <c r="F26" s="96">
        <v>10.67</v>
      </c>
      <c r="G26" s="96"/>
      <c r="H26" s="96"/>
      <c r="I26" s="98"/>
    </row>
    <row r="27" spans="1:9" ht="22.9" customHeight="1">
      <c r="A27" s="70"/>
      <c r="B27" s="93">
        <v>302</v>
      </c>
      <c r="C27" s="97">
        <v>29</v>
      </c>
      <c r="D27" s="95">
        <v>30229</v>
      </c>
      <c r="E27" s="95" t="s">
        <v>227</v>
      </c>
      <c r="F27" s="96">
        <v>3.14</v>
      </c>
      <c r="G27" s="96"/>
      <c r="H27" s="96"/>
      <c r="I27" s="98"/>
    </row>
    <row r="28" spans="1:9" ht="22.9" customHeight="1">
      <c r="A28" s="70"/>
      <c r="B28" s="93">
        <v>302</v>
      </c>
      <c r="C28" s="97">
        <v>31</v>
      </c>
      <c r="D28" s="95">
        <v>30231</v>
      </c>
      <c r="E28" s="95" t="s">
        <v>228</v>
      </c>
      <c r="F28" s="96">
        <v>5.57</v>
      </c>
      <c r="G28" s="96"/>
      <c r="H28" s="96"/>
      <c r="I28" s="98"/>
    </row>
    <row r="29" spans="1:9" ht="22.9" customHeight="1">
      <c r="A29" s="70"/>
      <c r="B29" s="93">
        <v>302</v>
      </c>
      <c r="C29" s="97">
        <v>39</v>
      </c>
      <c r="D29" s="95">
        <v>30239</v>
      </c>
      <c r="E29" s="95" t="s">
        <v>229</v>
      </c>
      <c r="F29" s="96">
        <v>13.14</v>
      </c>
      <c r="G29" s="96"/>
      <c r="H29" s="96"/>
      <c r="I29" s="98"/>
    </row>
    <row r="30" spans="1:9" ht="22.9" customHeight="1">
      <c r="A30" s="70"/>
      <c r="B30" s="93">
        <v>302</v>
      </c>
      <c r="C30" s="97">
        <v>99</v>
      </c>
      <c r="D30" s="95">
        <v>30299</v>
      </c>
      <c r="E30" s="95" t="s">
        <v>230</v>
      </c>
      <c r="F30" s="96">
        <v>13.66</v>
      </c>
      <c r="G30" s="96"/>
      <c r="H30" s="96"/>
      <c r="I30" s="98"/>
    </row>
    <row r="31" spans="1:9" ht="22.9" customHeight="1">
      <c r="A31" s="70"/>
      <c r="B31" s="93"/>
      <c r="C31" s="97"/>
      <c r="D31" s="95">
        <v>303</v>
      </c>
      <c r="E31" s="95" t="s">
        <v>231</v>
      </c>
      <c r="F31" s="96">
        <v>25.01</v>
      </c>
      <c r="G31" s="96">
        <v>25.01</v>
      </c>
      <c r="H31" s="96"/>
      <c r="I31" s="98"/>
    </row>
    <row r="32" spans="1:9" ht="22.9" customHeight="1">
      <c r="A32" s="70"/>
      <c r="B32" s="93">
        <v>303</v>
      </c>
      <c r="C32" s="80" t="s">
        <v>206</v>
      </c>
      <c r="D32" s="95">
        <v>30302</v>
      </c>
      <c r="E32" s="95" t="s">
        <v>232</v>
      </c>
      <c r="F32" s="96">
        <v>22.65</v>
      </c>
      <c r="G32" s="96">
        <v>22.65</v>
      </c>
      <c r="H32" s="96"/>
      <c r="I32" s="98"/>
    </row>
    <row r="33" spans="1:9" ht="22.9" customHeight="1">
      <c r="A33" s="70"/>
      <c r="B33" s="93">
        <v>303</v>
      </c>
      <c r="C33" s="80" t="s">
        <v>221</v>
      </c>
      <c r="D33" s="95">
        <v>30305</v>
      </c>
      <c r="E33" s="95" t="s">
        <v>233</v>
      </c>
      <c r="F33" s="96">
        <v>1</v>
      </c>
      <c r="G33" s="96">
        <v>1</v>
      </c>
      <c r="H33" s="96"/>
      <c r="I33" s="98"/>
    </row>
    <row r="34" spans="1:9" ht="22.9" customHeight="1">
      <c r="A34" s="70"/>
      <c r="B34" s="93">
        <v>303</v>
      </c>
      <c r="C34" s="80" t="s">
        <v>209</v>
      </c>
      <c r="D34" s="95">
        <v>30307</v>
      </c>
      <c r="E34" s="95" t="s">
        <v>234</v>
      </c>
      <c r="F34" s="96">
        <v>1.36</v>
      </c>
      <c r="G34" s="96">
        <v>1.36</v>
      </c>
      <c r="H34" s="96"/>
      <c r="I34" s="9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9" activePane="bottomLeft" state="frozen"/>
      <selection pane="bottomLeft" activeCell="B6" sqref="B6:G18"/>
    </sheetView>
  </sheetViews>
  <sheetFormatPr defaultColWidth="10" defaultRowHeight="13.5"/>
  <cols>
    <col min="1" max="1" width="1.5" style="64" customWidth="1"/>
    <col min="2" max="2" width="4.5" style="64" customWidth="1"/>
    <col min="3" max="3" width="3.75" style="65" customWidth="1"/>
    <col min="4" max="4" width="6.625" style="65" customWidth="1"/>
    <col min="5" max="5" width="26.625" style="64" customWidth="1"/>
    <col min="6" max="6" width="48.625" style="64" customWidth="1"/>
    <col min="7" max="7" width="26.625" style="64" customWidth="1"/>
    <col min="8" max="8" width="1.5" style="64" customWidth="1"/>
    <col min="9" max="10" width="9.75" style="64" customWidth="1"/>
    <col min="11" max="16384" width="10" style="64"/>
  </cols>
  <sheetData>
    <row r="1" spans="1:8" ht="24.95" customHeight="1">
      <c r="A1" s="66"/>
      <c r="B1" s="36"/>
      <c r="C1" s="67"/>
      <c r="D1" s="67"/>
      <c r="E1" s="68"/>
      <c r="F1" s="68"/>
      <c r="G1" s="69" t="s">
        <v>235</v>
      </c>
      <c r="H1" s="70"/>
    </row>
    <row r="2" spans="1:8" ht="22.9" customHeight="1">
      <c r="A2" s="66"/>
      <c r="B2" s="147" t="s">
        <v>236</v>
      </c>
      <c r="C2" s="147"/>
      <c r="D2" s="147"/>
      <c r="E2" s="147"/>
      <c r="F2" s="147"/>
      <c r="G2" s="147"/>
      <c r="H2" s="70" t="s">
        <v>2</v>
      </c>
    </row>
    <row r="3" spans="1:8" ht="19.5" customHeight="1">
      <c r="A3" s="71"/>
      <c r="B3" s="152" t="s">
        <v>144</v>
      </c>
      <c r="C3" s="148"/>
      <c r="D3" s="148"/>
      <c r="E3" s="148"/>
      <c r="F3" s="148"/>
      <c r="G3" s="73" t="s">
        <v>5</v>
      </c>
      <c r="H3" s="74"/>
    </row>
    <row r="4" spans="1:8" ht="24.4" customHeight="1">
      <c r="A4" s="75"/>
      <c r="B4" s="145" t="s">
        <v>79</v>
      </c>
      <c r="C4" s="145"/>
      <c r="D4" s="145"/>
      <c r="E4" s="145" t="s">
        <v>69</v>
      </c>
      <c r="F4" s="145" t="s">
        <v>70</v>
      </c>
      <c r="G4" s="145" t="s">
        <v>237</v>
      </c>
      <c r="H4" s="76"/>
    </row>
    <row r="5" spans="1:8" ht="24.4" customHeight="1">
      <c r="A5" s="75"/>
      <c r="B5" s="41" t="s">
        <v>80</v>
      </c>
      <c r="C5" s="77" t="s">
        <v>81</v>
      </c>
      <c r="D5" s="77" t="s">
        <v>82</v>
      </c>
      <c r="E5" s="145"/>
      <c r="F5" s="145"/>
      <c r="G5" s="145"/>
      <c r="H5" s="78"/>
    </row>
    <row r="6" spans="1:8" s="63" customFormat="1" ht="22.9" customHeight="1">
      <c r="A6" s="79"/>
      <c r="B6" s="60"/>
      <c r="C6" s="80"/>
      <c r="D6" s="80"/>
      <c r="E6" s="60"/>
      <c r="F6" s="60" t="s">
        <v>71</v>
      </c>
      <c r="G6" s="81">
        <v>1123.44</v>
      </c>
      <c r="H6" s="82"/>
    </row>
    <row r="7" spans="1:8" s="63" customFormat="1" ht="22.9" customHeight="1">
      <c r="A7" s="79"/>
      <c r="B7" s="60"/>
      <c r="C7" s="80"/>
      <c r="D7" s="80"/>
      <c r="F7" s="60" t="s">
        <v>204</v>
      </c>
      <c r="G7" s="83">
        <v>1123.44</v>
      </c>
      <c r="H7" s="82"/>
    </row>
    <row r="8" spans="1:8" s="138" customFormat="1" ht="22.9" customHeight="1">
      <c r="A8" s="99"/>
      <c r="B8" s="41"/>
      <c r="C8" s="77"/>
      <c r="D8" s="77"/>
      <c r="E8" s="41"/>
      <c r="F8" s="41" t="s">
        <v>189</v>
      </c>
      <c r="G8" s="55">
        <v>205.03</v>
      </c>
      <c r="H8" s="101"/>
    </row>
    <row r="9" spans="1:8" s="63" customFormat="1" ht="22.9" customHeight="1">
      <c r="A9" s="79"/>
      <c r="B9" s="60">
        <v>201</v>
      </c>
      <c r="C9" s="80" t="s">
        <v>83</v>
      </c>
      <c r="D9" s="80" t="s">
        <v>86</v>
      </c>
      <c r="E9" s="60">
        <v>308001</v>
      </c>
      <c r="F9" s="60" t="s">
        <v>238</v>
      </c>
      <c r="G9" s="61">
        <v>2.5</v>
      </c>
      <c r="H9" s="82"/>
    </row>
    <row r="10" spans="1:8" s="63" customFormat="1" ht="22.9" customHeight="1">
      <c r="A10" s="79"/>
      <c r="B10" s="60">
        <v>201</v>
      </c>
      <c r="C10" s="80" t="s">
        <v>83</v>
      </c>
      <c r="D10" s="80" t="s">
        <v>86</v>
      </c>
      <c r="E10" s="60">
        <v>308001</v>
      </c>
      <c r="F10" s="60" t="s">
        <v>239</v>
      </c>
      <c r="G10" s="61">
        <v>202.53</v>
      </c>
      <c r="H10" s="82"/>
    </row>
    <row r="11" spans="1:8" s="138" customFormat="1" ht="22.9" customHeight="1">
      <c r="A11" s="99"/>
      <c r="B11" s="41"/>
      <c r="C11" s="77"/>
      <c r="D11" s="77"/>
      <c r="E11" s="41"/>
      <c r="F11" s="41" t="s">
        <v>191</v>
      </c>
      <c r="G11" s="55">
        <v>7.66</v>
      </c>
      <c r="H11" s="101"/>
    </row>
    <row r="12" spans="1:8" s="63" customFormat="1" ht="22.9" customHeight="1">
      <c r="A12" s="79"/>
      <c r="B12" s="60">
        <v>201</v>
      </c>
      <c r="C12" s="80" t="s">
        <v>83</v>
      </c>
      <c r="D12" s="80">
        <v>99</v>
      </c>
      <c r="E12" s="60">
        <v>308001</v>
      </c>
      <c r="F12" s="60" t="s">
        <v>240</v>
      </c>
      <c r="G12" s="61">
        <v>7.66</v>
      </c>
      <c r="H12" s="82"/>
    </row>
    <row r="13" spans="1:8" s="138" customFormat="1" ht="22.9" customHeight="1">
      <c r="A13" s="99"/>
      <c r="B13" s="41"/>
      <c r="C13" s="77"/>
      <c r="D13" s="77"/>
      <c r="E13" s="41"/>
      <c r="F13" s="41" t="s">
        <v>192</v>
      </c>
      <c r="G13" s="55">
        <v>904.27</v>
      </c>
      <c r="H13" s="101"/>
    </row>
    <row r="14" spans="1:8" s="63" customFormat="1" ht="22.9" customHeight="1">
      <c r="A14" s="79"/>
      <c r="B14" s="60">
        <v>208</v>
      </c>
      <c r="C14" s="80" t="s">
        <v>86</v>
      </c>
      <c r="D14" s="80" t="s">
        <v>90</v>
      </c>
      <c r="E14" s="60">
        <v>308001</v>
      </c>
      <c r="F14" s="60" t="s">
        <v>241</v>
      </c>
      <c r="G14" s="61">
        <v>73.400000000000006</v>
      </c>
      <c r="H14" s="82"/>
    </row>
    <row r="15" spans="1:8" s="63" customFormat="1" ht="22.9" customHeight="1">
      <c r="A15" s="79"/>
      <c r="B15" s="60">
        <v>208</v>
      </c>
      <c r="C15" s="80" t="s">
        <v>86</v>
      </c>
      <c r="D15" s="80" t="s">
        <v>90</v>
      </c>
      <c r="E15" s="60">
        <v>308001</v>
      </c>
      <c r="F15" s="60" t="s">
        <v>242</v>
      </c>
      <c r="G15" s="61">
        <v>766.67</v>
      </c>
      <c r="H15" s="82"/>
    </row>
    <row r="16" spans="1:8" s="63" customFormat="1" ht="22.9" customHeight="1">
      <c r="A16" s="79"/>
      <c r="B16" s="60">
        <v>208</v>
      </c>
      <c r="C16" s="80" t="s">
        <v>86</v>
      </c>
      <c r="D16" s="80" t="s">
        <v>90</v>
      </c>
      <c r="E16" s="60">
        <v>308001</v>
      </c>
      <c r="F16" s="60" t="s">
        <v>243</v>
      </c>
      <c r="G16" s="61">
        <v>64.2</v>
      </c>
      <c r="H16" s="82"/>
    </row>
    <row r="17" spans="1:8" s="138" customFormat="1" ht="22.9" customHeight="1">
      <c r="A17" s="99"/>
      <c r="B17" s="41"/>
      <c r="C17" s="77"/>
      <c r="D17" s="77"/>
      <c r="E17" s="41"/>
      <c r="F17" s="41" t="s">
        <v>198</v>
      </c>
      <c r="G17" s="55">
        <v>6.48</v>
      </c>
      <c r="H17" s="101"/>
    </row>
    <row r="18" spans="1:8" s="63" customFormat="1" ht="22.9" customHeight="1">
      <c r="A18" s="79"/>
      <c r="B18" s="60">
        <v>212</v>
      </c>
      <c r="C18" s="80" t="s">
        <v>84</v>
      </c>
      <c r="D18" s="80" t="s">
        <v>99</v>
      </c>
      <c r="E18" s="60">
        <v>308001</v>
      </c>
      <c r="F18" s="60" t="s">
        <v>244</v>
      </c>
      <c r="G18" s="61">
        <v>6.48</v>
      </c>
      <c r="H18" s="82"/>
    </row>
    <row r="19" spans="1:8" ht="9.75" customHeight="1">
      <c r="A19" s="84"/>
      <c r="B19" s="85"/>
      <c r="C19" s="86"/>
      <c r="D19" s="86"/>
      <c r="E19" s="85"/>
      <c r="F19" s="84"/>
      <c r="G19" s="84"/>
      <c r="H19" s="87"/>
    </row>
  </sheetData>
  <mergeCells count="6">
    <mergeCell ref="B2:G2"/>
    <mergeCell ref="B3:F3"/>
    <mergeCell ref="B4:D4"/>
    <mergeCell ref="E4:E5"/>
    <mergeCell ref="F4:F5"/>
    <mergeCell ref="G4:G5"/>
  </mergeCells>
  <phoneticPr fontId="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5</vt:i4>
      </vt:variant>
    </vt:vector>
  </HeadingPairs>
  <TitlesOfParts>
    <vt:vector size="21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'1'!Print_Area</vt:lpstr>
      <vt:lpstr>'1-2'!Print_Area</vt:lpstr>
      <vt:lpstr>'封面 '!Print_Area</vt:lpstr>
      <vt:lpstr>'7'!Print_Titles</vt:lpstr>
      <vt:lpstr>'8'!Print_Titles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张丹01</cp:lastModifiedBy>
  <dcterms:created xsi:type="dcterms:W3CDTF">2022-03-04T19:28:00Z</dcterms:created>
  <dcterms:modified xsi:type="dcterms:W3CDTF">2022-04-28T03:00:44Z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eyJoZGlkIjoiNGQ4ZGQ5MWJkMzZkZDAyNGYwMzk4OGI2Mzk5NjM2M2EifQ==</vt:lpwstr>
  </property>
  <property fmtid="{D5CDD505-2E9C-101B-9397-08002B2CF9AE}" pid="4" name="ICV">
    <vt:lpwstr>9FFE30166B5643A085BF9DECEFAA9C2D</vt:lpwstr>
  </property>
</Properties>
</file>