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1600" windowHeight="9840"/>
  </bookViews>
  <sheets>
    <sheet name="汇总上报表" sheetId="4" r:id="rId1"/>
    <sheet name="Sheet3" sheetId="3" state="hidden" r:id="rId2"/>
    <sheet name="Sheet1 (2)" sheetId="2" state="hidden" r:id="rId3"/>
    <sheet name="Sheet1" sheetId="1" state="hidden" r:id="rId4"/>
  </sheets>
  <definedNames>
    <definedName name="_xlnm._FilterDatabase" localSheetId="1" hidden="1">Sheet3!$A$4:$H$26</definedName>
    <definedName name="_xlnm._FilterDatabase" localSheetId="0" hidden="1">汇总上报表!#REF!</definedName>
  </definedNames>
  <calcPr calcId="144525"/>
  <pivotCaches>
    <pivotCache cacheId="0" r:id="rId5"/>
  </pivotCaches>
</workbook>
</file>

<file path=xl/sharedStrings.xml><?xml version="1.0" encoding="utf-8"?>
<sst xmlns="http://schemas.openxmlformats.org/spreadsheetml/2006/main" count="858" uniqueCount="268">
  <si>
    <t xml:space="preserve">附件4             攀枝花市东区2022年度公益性岗位社保补贴及岗位补贴明细表 </t>
  </si>
  <si>
    <t>序号</t>
  </si>
  <si>
    <t>街道</t>
  </si>
  <si>
    <t>岗位安置
社区</t>
  </si>
  <si>
    <t>姓名</t>
  </si>
  <si>
    <t>身份证号码</t>
  </si>
  <si>
    <t>补贴申请
时间</t>
  </si>
  <si>
    <t>申报补贴
项目</t>
  </si>
  <si>
    <t>岗位
补贴(元)</t>
  </si>
  <si>
    <t>社保
补贴（元）</t>
  </si>
  <si>
    <t>个人合计
（元）</t>
  </si>
  <si>
    <t>街道岗位补贴
合计（元）</t>
  </si>
  <si>
    <t>街道社保补贴
合计（元）</t>
  </si>
  <si>
    <t>街道合计
（元）</t>
  </si>
  <si>
    <t>备注</t>
  </si>
  <si>
    <t>大渡口街道</t>
  </si>
  <si>
    <t>南山社区</t>
  </si>
  <si>
    <t>廖东玲</t>
  </si>
  <si>
    <t>510402******124329</t>
  </si>
  <si>
    <t>202203-202210</t>
  </si>
  <si>
    <t>岗位补贴</t>
  </si>
  <si>
    <t>社保补贴</t>
  </si>
  <si>
    <t>何英</t>
  </si>
  <si>
    <t>511025******036881</t>
  </si>
  <si>
    <t>202203-202211</t>
  </si>
  <si>
    <t>光明社区</t>
  </si>
  <si>
    <t>王雪</t>
  </si>
  <si>
    <t>510403******172126</t>
  </si>
  <si>
    <t>202207-202210</t>
  </si>
  <si>
    <t>炳草岗街道</t>
  </si>
  <si>
    <t>红星社区</t>
  </si>
  <si>
    <t>黎志梅</t>
  </si>
  <si>
    <t>513021******218148</t>
  </si>
  <si>
    <t>二街坊社区</t>
  </si>
  <si>
    <t>杜奉芹</t>
  </si>
  <si>
    <t>510723******256623</t>
  </si>
  <si>
    <t>202204-202210</t>
  </si>
  <si>
    <t>陈迎九</t>
  </si>
  <si>
    <t>510214******200015</t>
  </si>
  <si>
    <t>张渝</t>
  </si>
  <si>
    <t>510402******170519</t>
  </si>
  <si>
    <t>202209-202210</t>
  </si>
  <si>
    <t>湖光社区</t>
  </si>
  <si>
    <t>李君</t>
  </si>
  <si>
    <t>510402******150921</t>
  </si>
  <si>
    <t>唐雪</t>
  </si>
  <si>
    <t>510402******130922</t>
  </si>
  <si>
    <t>望江街社区</t>
  </si>
  <si>
    <t>董宏军</t>
  </si>
  <si>
    <t>513001******130258</t>
  </si>
  <si>
    <t>202201-202204</t>
  </si>
  <si>
    <t>李金平</t>
  </si>
  <si>
    <t>510402******050952</t>
  </si>
  <si>
    <t>秦鸿</t>
  </si>
  <si>
    <t>511303******100942</t>
  </si>
  <si>
    <t>张丽</t>
  </si>
  <si>
    <t>510402******241446</t>
  </si>
  <si>
    <t>西海岸社区</t>
  </si>
  <si>
    <t>张英</t>
  </si>
  <si>
    <t>511027******093648</t>
  </si>
  <si>
    <t>202203-202204</t>
  </si>
  <si>
    <t>李丽琼</t>
  </si>
  <si>
    <t>512927******011782</t>
  </si>
  <si>
    <t>张贵川</t>
  </si>
  <si>
    <t>510402******15381X</t>
  </si>
  <si>
    <t>竹湖园社区</t>
  </si>
  <si>
    <t>王云龙</t>
  </si>
  <si>
    <t>510411******281413</t>
  </si>
  <si>
    <t>凤凰社区</t>
  </si>
  <si>
    <t>高兴佑</t>
  </si>
  <si>
    <t>510402******197217</t>
  </si>
  <si>
    <t>202205-202210</t>
  </si>
  <si>
    <t>伍应强</t>
  </si>
  <si>
    <t>510403******100036</t>
  </si>
  <si>
    <t>202208-202210</t>
  </si>
  <si>
    <t>紫荆山社区</t>
  </si>
  <si>
    <t>简先森</t>
  </si>
  <si>
    <t>510402******060035</t>
  </si>
  <si>
    <t>付玉华</t>
  </si>
  <si>
    <t>510402******111424</t>
  </si>
  <si>
    <t>杨林</t>
  </si>
  <si>
    <t>510402******023057</t>
  </si>
  <si>
    <t>202205-202207</t>
  </si>
  <si>
    <t>弄弄坪街道</t>
  </si>
  <si>
    <t>向阳社区</t>
  </si>
  <si>
    <t>李燕</t>
  </si>
  <si>
    <t>513025******18272X</t>
  </si>
  <si>
    <t>大地湾社区</t>
  </si>
  <si>
    <t>邓成</t>
  </si>
  <si>
    <t>511025******22021X</t>
  </si>
  <si>
    <t>202201-202210</t>
  </si>
  <si>
    <t>彭建敏</t>
  </si>
  <si>
    <t>512530******046929</t>
  </si>
  <si>
    <t>511025******117368</t>
  </si>
  <si>
    <t>杨小春</t>
  </si>
  <si>
    <t>510402******084344</t>
  </si>
  <si>
    <t>大花地社区</t>
  </si>
  <si>
    <t>李文宝</t>
  </si>
  <si>
    <t>510402******20305X</t>
  </si>
  <si>
    <t>胡敏</t>
  </si>
  <si>
    <t>510402******202212</t>
  </si>
  <si>
    <t>刘雯雯</t>
  </si>
  <si>
    <t>510402******193426</t>
  </si>
  <si>
    <t>枣树坡社区</t>
  </si>
  <si>
    <t>段建梅</t>
  </si>
  <si>
    <t>511011******109329</t>
  </si>
  <si>
    <t>赵建川</t>
  </si>
  <si>
    <t>510402******063416</t>
  </si>
  <si>
    <t>杨琳</t>
  </si>
  <si>
    <t>510402******02382X</t>
  </si>
  <si>
    <t>程桂英</t>
  </si>
  <si>
    <t>512225******085760</t>
  </si>
  <si>
    <t>烂泥田社区</t>
  </si>
  <si>
    <t>陈燕</t>
  </si>
  <si>
    <t>510402******055527</t>
  </si>
  <si>
    <t>202202-202210</t>
  </si>
  <si>
    <t>何小菊</t>
  </si>
  <si>
    <t>512930******273106</t>
  </si>
  <si>
    <t>杨华玉</t>
  </si>
  <si>
    <t>512929******020443</t>
  </si>
  <si>
    <t>徐书贵</t>
  </si>
  <si>
    <t>510402******243014</t>
  </si>
  <si>
    <t>刘双凤</t>
  </si>
  <si>
    <t>510902******223801</t>
  </si>
  <si>
    <t>长寿路社区</t>
  </si>
  <si>
    <t>郭宇翠</t>
  </si>
  <si>
    <t>513434******242282</t>
  </si>
  <si>
    <t>曾丽蓉</t>
  </si>
  <si>
    <t>510402******20002X</t>
  </si>
  <si>
    <t>彭庆虎</t>
  </si>
  <si>
    <t>510722******141050</t>
  </si>
  <si>
    <t>袁容</t>
  </si>
  <si>
    <t>510402******243840</t>
  </si>
  <si>
    <t>吴倩</t>
  </si>
  <si>
    <t>510411******15002X</t>
  </si>
  <si>
    <t>高峰社区</t>
  </si>
  <si>
    <t>柯昌勇</t>
  </si>
  <si>
    <t>511224******18682X</t>
  </si>
  <si>
    <t>崔振方</t>
  </si>
  <si>
    <t>510402******113837</t>
  </si>
  <si>
    <t>王华丽</t>
  </si>
  <si>
    <t>510411******213025</t>
  </si>
  <si>
    <t>瓜子坪街道</t>
  </si>
  <si>
    <t>阳光馨园
社区</t>
  </si>
  <si>
    <t>熊艳琼</t>
  </si>
  <si>
    <t>511022******211120</t>
  </si>
  <si>
    <t>社保补贴
202202-202210</t>
  </si>
  <si>
    <t>兰静萍</t>
  </si>
  <si>
    <t>510402******014729</t>
  </si>
  <si>
    <t>谭梅</t>
  </si>
  <si>
    <t>510402******17634X</t>
  </si>
  <si>
    <t>兰尖社区</t>
  </si>
  <si>
    <t>刘小梅</t>
  </si>
  <si>
    <t>512927******204981</t>
  </si>
  <si>
    <t>社保补贴
202205-202210</t>
  </si>
  <si>
    <t>谢美春</t>
  </si>
  <si>
    <t>500229******107121</t>
  </si>
  <si>
    <t>社保补贴
202207-202210</t>
  </si>
  <si>
    <t>攀北社区</t>
  </si>
  <si>
    <t>唐福</t>
  </si>
  <si>
    <t>510402******09554X</t>
  </si>
  <si>
    <t>刘显菊</t>
  </si>
  <si>
    <t>510411******250323</t>
  </si>
  <si>
    <t>何建平</t>
  </si>
  <si>
    <t>512923******16565X</t>
  </si>
  <si>
    <t>刘利</t>
  </si>
  <si>
    <t>510402******015120</t>
  </si>
  <si>
    <t>马兰山社区</t>
  </si>
  <si>
    <t>蔡宏琳</t>
  </si>
  <si>
    <t>510402******155125</t>
  </si>
  <si>
    <t>社保补贴
202204-202210</t>
  </si>
  <si>
    <t>夏俊超</t>
  </si>
  <si>
    <t>510402******075918</t>
  </si>
  <si>
    <t>潘海斌</t>
  </si>
  <si>
    <t>510421******106812</t>
  </si>
  <si>
    <t>曾林</t>
  </si>
  <si>
    <t>510402******132237</t>
  </si>
  <si>
    <t>唐贤杰</t>
  </si>
  <si>
    <t>510402******256332</t>
  </si>
  <si>
    <t>何永旗</t>
  </si>
  <si>
    <t>510402******064712</t>
  </si>
  <si>
    <t>密地社区</t>
  </si>
  <si>
    <t>冷良均</t>
  </si>
  <si>
    <t>511022******292288</t>
  </si>
  <si>
    <t>伍开翠</t>
  </si>
  <si>
    <t>513425******012625</t>
  </si>
  <si>
    <t>代丽</t>
  </si>
  <si>
    <t>510402******064728</t>
  </si>
  <si>
    <t>范勇</t>
  </si>
  <si>
    <t>510402******134686</t>
  </si>
  <si>
    <t>佳运社区</t>
  </si>
  <si>
    <t>李晓梅</t>
  </si>
  <si>
    <t>510402******204723</t>
  </si>
  <si>
    <t>何燕飞</t>
  </si>
  <si>
    <t>513524******237301</t>
  </si>
  <si>
    <t>新民路社区</t>
  </si>
  <si>
    <t>张燕</t>
  </si>
  <si>
    <t>510421******226848</t>
  </si>
  <si>
    <t>202203-202209</t>
  </si>
  <si>
    <t>俞安清</t>
  </si>
  <si>
    <t>512903******082649</t>
  </si>
  <si>
    <t>罗娇芳</t>
  </si>
  <si>
    <t>533522******120827</t>
  </si>
  <si>
    <t>青年路社区</t>
  </si>
  <si>
    <t>邓红礼</t>
  </si>
  <si>
    <t>510402******215540</t>
  </si>
  <si>
    <t>刘桥龄</t>
  </si>
  <si>
    <t>510402******055110</t>
  </si>
  <si>
    <t>李妮</t>
  </si>
  <si>
    <t>510283******060640</t>
  </si>
  <si>
    <t xml:space="preserve">社保补贴
</t>
  </si>
  <si>
    <t>唐绪军</t>
  </si>
  <si>
    <t>513023******041810</t>
  </si>
  <si>
    <t>总计</t>
  </si>
  <si>
    <t>75人</t>
  </si>
  <si>
    <t>初审：谢豆</t>
  </si>
  <si>
    <t>复核：李启</t>
  </si>
  <si>
    <t>政策依据：根据《攀枝花市人力资源和社会保障局 攀枝花市财政局关于印发&lt;攀枝花市公益性岗位开发管理办法实施细则&gt;的通知》（攀人社发〔2021〕480号）第十七条规定：“对用人单位设立公益性岗位安置就业困难人员的，按规定给予公益性岗位补贴和社会保险补贴。公益性岗位补贴为全市最低工资标准。社会保险补贴为用人单位为公益性岗位安置人员实际缴纳的基本养老保险费、基本医疗保险费、失业保险费的总合。”</t>
  </si>
  <si>
    <t>求和项: 补贴金额(元)</t>
  </si>
  <si>
    <t>申报补贴项目</t>
  </si>
  <si>
    <t>岗位安置社区</t>
  </si>
  <si>
    <t>证件号码</t>
  </si>
  <si>
    <t>岗位安置时间</t>
  </si>
  <si>
    <t>攀枝花东区炳草岗街道</t>
  </si>
  <si>
    <t>攀枝花东区炳草岗街道--望江社区</t>
  </si>
  <si>
    <t>513001196208130258</t>
  </si>
  <si>
    <t>202101--202112</t>
  </si>
  <si>
    <t>攀枝花市东区东华街道</t>
  </si>
  <si>
    <t>攀枝花市东区东华街道--龙珠社区</t>
  </si>
  <si>
    <t>郭玉兰</t>
  </si>
  <si>
    <t>510402197705105141</t>
  </si>
  <si>
    <t>202109--202112</t>
  </si>
  <si>
    <t>李丁香</t>
  </si>
  <si>
    <t>511025197705080566</t>
  </si>
  <si>
    <t>202106--202112</t>
  </si>
  <si>
    <t>刘嘉丽</t>
  </si>
  <si>
    <t>510403197611070028</t>
  </si>
  <si>
    <t>攀枝花市东区弄弄坪街道</t>
  </si>
  <si>
    <t>攀枝花市东区弄弄坪街道--大地湾社区</t>
  </si>
  <si>
    <t>51102519711222021X</t>
  </si>
  <si>
    <t>202104--202112</t>
  </si>
  <si>
    <t>裴寰峰</t>
  </si>
  <si>
    <t>51040219771008383X</t>
  </si>
  <si>
    <t>202101--202107</t>
  </si>
  <si>
    <t>杨军秀</t>
  </si>
  <si>
    <t>510402197103044329</t>
  </si>
  <si>
    <t>202101--202103</t>
  </si>
  <si>
    <t>左丽英</t>
  </si>
  <si>
    <t>512921197505084065</t>
  </si>
  <si>
    <t>攀枝花市东区弄弄坪街道--大花地社区</t>
  </si>
  <si>
    <t>51040219700620305X</t>
  </si>
  <si>
    <t>攀枝花市东区弄弄坪街道--高峰社区</t>
  </si>
  <si>
    <t>51122419750518682X</t>
  </si>
  <si>
    <t>202110--202112</t>
  </si>
  <si>
    <t>攀枝花市东区弄弄坪街道--烂泥田社区</t>
  </si>
  <si>
    <t>510402197510055527</t>
  </si>
  <si>
    <t>赵珺</t>
  </si>
  <si>
    <t>513025197401242740</t>
  </si>
  <si>
    <t>攀枝花市东区弄弄坪街道--长寿路社区</t>
  </si>
  <si>
    <t>51040219770720002X</t>
  </si>
  <si>
    <t>513434197803242282</t>
  </si>
  <si>
    <t>社区</t>
  </si>
  <si>
    <t xml:space="preserve"> 申请开始年月</t>
  </si>
  <si>
    <t xml:space="preserve"> 申请结束年月</t>
  </si>
  <si>
    <t xml:space="preserve"> 补贴金额(元)</t>
  </si>
  <si>
    <t>望江社区</t>
  </si>
  <si>
    <t>龙珠社区</t>
  </si>
  <si>
    <t>人数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</si>
</sst>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7">
    <font>
      <sz val="11"/>
      <color theme="1"/>
      <name val="宋体"/>
      <charset val="134"/>
      <scheme val="minor"/>
    </font>
    <font>
      <b/>
      <sz val="12"/>
      <name val="宋体"/>
      <charset val="134"/>
    </font>
    <font>
      <b/>
      <sz val="11"/>
      <color theme="1"/>
      <name val="宋体"/>
      <charset val="134"/>
      <scheme val="minor"/>
    </font>
    <font>
      <b/>
      <sz val="26"/>
      <color theme="1"/>
      <name val="宋体"/>
      <charset val="134"/>
      <scheme val="minor"/>
    </font>
    <font>
      <sz val="26"/>
      <color theme="1"/>
      <name val="宋体"/>
      <charset val="134"/>
      <scheme val="minor"/>
    </font>
    <font>
      <b/>
      <sz val="14"/>
      <color theme="1"/>
      <name val="宋体"/>
      <charset val="134"/>
      <scheme val="minor"/>
    </font>
    <font>
      <sz val="14"/>
      <color theme="1"/>
      <name val="宋体"/>
      <charset val="134"/>
      <scheme val="minor"/>
    </font>
    <font>
      <b/>
      <sz val="14"/>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theme="4" tint="0.399975585192419"/>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4" applyNumberFormat="0" applyFill="0" applyAlignment="0" applyProtection="0">
      <alignment vertical="center"/>
    </xf>
    <xf numFmtId="0" fontId="11" fillId="9" borderId="0" applyNumberFormat="0" applyBorder="0" applyAlignment="0" applyProtection="0">
      <alignment vertical="center"/>
    </xf>
    <xf numFmtId="0" fontId="14" fillId="0" borderId="15" applyNumberFormat="0" applyFill="0" applyAlignment="0" applyProtection="0">
      <alignment vertical="center"/>
    </xf>
    <xf numFmtId="0" fontId="11" fillId="10" borderId="0" applyNumberFormat="0" applyBorder="0" applyAlignment="0" applyProtection="0">
      <alignment vertical="center"/>
    </xf>
    <xf numFmtId="0" fontId="20" fillId="11" borderId="16" applyNumberFormat="0" applyAlignment="0" applyProtection="0">
      <alignment vertical="center"/>
    </xf>
    <xf numFmtId="0" fontId="21" fillId="11" borderId="12" applyNumberFormat="0" applyAlignment="0" applyProtection="0">
      <alignment vertical="center"/>
    </xf>
    <xf numFmtId="0" fontId="22" fillId="12" borderId="1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alignment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0" xfId="0" applyFill="1" applyAlignment="1">
      <alignment horizontal="center" vertical="center"/>
    </xf>
    <xf numFmtId="176"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vertical="center"/>
    </xf>
    <xf numFmtId="176" fontId="4" fillId="0" borderId="0" xfId="0" applyNumberFormat="1" applyFont="1" applyFill="1" applyAlignment="1">
      <alignment horizontal="lef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176" fontId="6" fillId="0" borderId="0" xfId="0" applyNumberFormat="1" applyFont="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1" xfId="0" applyFont="1" applyBorder="1" applyAlignment="1">
      <alignment vertical="center"/>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0" xfId="0" applyFont="1" applyAlignment="1">
      <alignment horizontal="center" vertical="center" wrapText="1"/>
    </xf>
    <xf numFmtId="0" fontId="5" fillId="0" borderId="1" xfId="0" applyFont="1" applyFill="1" applyBorder="1" applyAlignment="1">
      <alignment horizontal="center" vertical="center" wrapText="1"/>
    </xf>
    <xf numFmtId="2" fontId="6" fillId="0" borderId="1" xfId="0" applyNumberFormat="1" applyFont="1" applyBorder="1" applyAlignment="1">
      <alignment horizontal="center" vertical="center"/>
    </xf>
    <xf numFmtId="0" fontId="5" fillId="0" borderId="3" xfId="0" applyFont="1" applyBorder="1" applyAlignment="1">
      <alignment horizontal="center" vertical="center"/>
    </xf>
    <xf numFmtId="2" fontId="5" fillId="0" borderId="3"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7" xfId="0" applyNumberFormat="1" applyFont="1" applyBorder="1" applyAlignment="1">
      <alignment horizontal="center" vertical="center"/>
    </xf>
    <xf numFmtId="0" fontId="5" fillId="0" borderId="5" xfId="0" applyFont="1" applyBorder="1" applyAlignment="1">
      <alignment horizontal="center" vertical="center"/>
    </xf>
    <xf numFmtId="177" fontId="7" fillId="0" borderId="3" xfId="0" applyNumberFormat="1" applyFont="1" applyBorder="1" applyAlignment="1">
      <alignment horizontal="center" vertical="center" wrapText="1"/>
    </xf>
    <xf numFmtId="0" fontId="5" fillId="0" borderId="3" xfId="0" applyFont="1" applyFill="1" applyBorder="1" applyAlignment="1">
      <alignment horizontal="center" vertical="center"/>
    </xf>
    <xf numFmtId="177" fontId="7" fillId="0" borderId="4" xfId="0" applyNumberFormat="1" applyFont="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2" fontId="5" fillId="0" borderId="8"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5" fillId="0" borderId="1" xfId="0" applyNumberFormat="1" applyFont="1" applyBorder="1" applyAlignment="1">
      <alignment horizontal="center" vertical="center"/>
    </xf>
    <xf numFmtId="0" fontId="6" fillId="0" borderId="9" xfId="0"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176" fontId="6" fillId="0" borderId="9" xfId="0" applyNumberFormat="1" applyFont="1" applyFill="1" applyBorder="1" applyAlignment="1">
      <alignmen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xf>
    <xf numFmtId="176" fontId="6" fillId="0" borderId="10" xfId="0" applyNumberFormat="1" applyFont="1" applyFill="1" applyBorder="1" applyAlignment="1">
      <alignment horizontal="left" vertical="center"/>
    </xf>
    <xf numFmtId="2" fontId="5" fillId="0" borderId="1"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6" fillId="0" borderId="1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657.5704770833" refreshedBy="Administrator" recordCount="28">
  <cacheSource type="worksheet">
    <worksheetSource ref="A1:J29" sheet="Sheet1 (2)"/>
  </cacheSource>
  <cacheFields count="10">
    <cacheField name="街道" numFmtId="0">
      <sharedItems count="3">
        <s v="攀枝花东区炳草岗街道"/>
        <s v="攀枝花市东区东华街道"/>
        <s v="攀枝花市东区弄弄坪街道"/>
      </sharedItems>
    </cacheField>
    <cacheField name="社区" numFmtId="0"/>
    <cacheField name="岗位安置社区" numFmtId="0">
      <sharedItems count="7">
        <s v="攀枝花东区炳草岗街道--望江社区"/>
        <s v="攀枝花市东区东华街道--龙珠社区"/>
        <s v="攀枝花市东区弄弄坪街道--大地湾社区"/>
        <s v="攀枝花市东区弄弄坪街道--大花地社区"/>
        <s v="攀枝花市东区弄弄坪街道--高峰社区"/>
        <s v="攀枝花市东区弄弄坪街道--烂泥田社区"/>
        <s v="攀枝花市东区弄弄坪街道--长寿路社区"/>
      </sharedItems>
    </cacheField>
    <cacheField name="姓名" numFmtId="0">
      <sharedItems count="14">
        <s v="董宏军"/>
        <s v="郭玉兰"/>
        <s v="李丁香"/>
        <s v="刘嘉丽"/>
        <s v="邓成"/>
        <s v="裴寰峰"/>
        <s v="杨军秀"/>
        <s v="左丽英"/>
        <s v="李文宝"/>
        <s v="柯昌勇"/>
        <s v="陈燕"/>
        <s v="赵珺"/>
        <s v="曾丽蓉"/>
        <s v="郭宇翠"/>
      </sharedItems>
    </cacheField>
    <cacheField name="证件号码" numFmtId="0">
      <sharedItems count="14">
        <s v="513001196208130258"/>
        <s v="510402197705105141"/>
        <s v="511025197705080566"/>
        <s v="510403197611070028"/>
        <s v="51102519711222021X"/>
        <s v="51040219771008383X"/>
        <s v="510402197103044329"/>
        <s v="512921197505084065"/>
        <s v="51040219700620305X"/>
        <s v="51122419750518682X"/>
        <s v="510402197510055527"/>
        <s v="513025197401242740"/>
        <s v="51040219770720002X"/>
        <s v="513434197803242282"/>
      </sharedItems>
    </cacheField>
    <cacheField name="岗位安置时间" numFmtId="0">
      <sharedItems count="7">
        <s v="202101--202112"/>
        <s v="202109--202112"/>
        <s v="202106--202112"/>
        <s v="202104--202112"/>
        <s v="202101--202107"/>
        <s v="202101--202103"/>
        <s v="202110--202112"/>
      </sharedItems>
    </cacheField>
    <cacheField name=" 申请开始年月" numFmtId="0"/>
    <cacheField name=" 申请结束年月" numFmtId="0"/>
    <cacheField name="申报补贴项目" numFmtId="0">
      <sharedItems count="2">
        <s v="社保补贴"/>
        <s v="岗位补贴"/>
      </sharedItems>
    </cacheField>
    <cacheField name=" 补贴金额(元)" numFmtId="0"/>
  </cacheFields>
</pivotCacheDefinition>
</file>

<file path=xl/pivotCache/pivotCacheRecords1.xml><?xml version="1.0" encoding="utf-8"?>
<pivotCacheRecords xmlns="http://schemas.openxmlformats.org/spreadsheetml/2006/main" xmlns:r="http://schemas.openxmlformats.org/officeDocument/2006/relationships" count="28">
  <r>
    <x v="0"/>
    <s v="望江社区"/>
    <x v="0"/>
    <x v="0"/>
    <x v="0"/>
    <x v="0"/>
    <n v="202101"/>
    <n v="202112"/>
    <x v="0"/>
    <n v="12788.53"/>
  </r>
  <r>
    <x v="0"/>
    <s v="望江社区"/>
    <x v="0"/>
    <x v="0"/>
    <x v="0"/>
    <x v="0"/>
    <n v="202101"/>
    <n v="202112"/>
    <x v="1"/>
    <n v="19800"/>
  </r>
  <r>
    <x v="1"/>
    <s v="龙珠社区"/>
    <x v="1"/>
    <x v="1"/>
    <x v="1"/>
    <x v="1"/>
    <n v="202109"/>
    <n v="202112"/>
    <x v="0"/>
    <n v="4262.88"/>
  </r>
  <r>
    <x v="1"/>
    <s v="龙珠社区"/>
    <x v="1"/>
    <x v="1"/>
    <x v="1"/>
    <x v="1"/>
    <n v="202109"/>
    <n v="202112"/>
    <x v="1"/>
    <n v="6600"/>
  </r>
  <r>
    <x v="1"/>
    <s v="龙珠社区"/>
    <x v="1"/>
    <x v="2"/>
    <x v="2"/>
    <x v="2"/>
    <n v="202106"/>
    <n v="202112"/>
    <x v="0"/>
    <n v="7460.04"/>
  </r>
  <r>
    <x v="1"/>
    <s v="龙珠社区"/>
    <x v="1"/>
    <x v="2"/>
    <x v="2"/>
    <x v="2"/>
    <n v="202106"/>
    <n v="202112"/>
    <x v="1"/>
    <n v="11550"/>
  </r>
  <r>
    <x v="1"/>
    <s v="龙珠社区"/>
    <x v="1"/>
    <x v="3"/>
    <x v="3"/>
    <x v="1"/>
    <n v="202109"/>
    <n v="202112"/>
    <x v="0"/>
    <n v="4262.88"/>
  </r>
  <r>
    <x v="1"/>
    <s v="龙珠社区"/>
    <x v="1"/>
    <x v="3"/>
    <x v="3"/>
    <x v="1"/>
    <n v="202109"/>
    <n v="202112"/>
    <x v="1"/>
    <n v="6600"/>
  </r>
  <r>
    <x v="2"/>
    <s v="大地湾社区"/>
    <x v="2"/>
    <x v="4"/>
    <x v="4"/>
    <x v="3"/>
    <n v="202104"/>
    <n v="202112"/>
    <x v="0"/>
    <n v="9591.4"/>
  </r>
  <r>
    <x v="2"/>
    <s v="大地湾社区"/>
    <x v="2"/>
    <x v="4"/>
    <x v="4"/>
    <x v="3"/>
    <n v="202104"/>
    <n v="202112"/>
    <x v="1"/>
    <n v="14850"/>
  </r>
  <r>
    <x v="2"/>
    <s v="大地湾社区"/>
    <x v="2"/>
    <x v="5"/>
    <x v="5"/>
    <x v="4"/>
    <n v="202101"/>
    <n v="202107"/>
    <x v="0"/>
    <n v="6933.88"/>
  </r>
  <r>
    <x v="2"/>
    <s v="大地湾社区"/>
    <x v="2"/>
    <x v="5"/>
    <x v="5"/>
    <x v="4"/>
    <n v="202101"/>
    <n v="202107"/>
    <x v="1"/>
    <n v="11550"/>
  </r>
  <r>
    <x v="2"/>
    <s v="大地湾社区"/>
    <x v="2"/>
    <x v="6"/>
    <x v="6"/>
    <x v="5"/>
    <n v="202101"/>
    <n v="202103"/>
    <x v="0"/>
    <n v="2971.62"/>
  </r>
  <r>
    <x v="2"/>
    <s v="大地湾社区"/>
    <x v="2"/>
    <x v="6"/>
    <x v="6"/>
    <x v="5"/>
    <n v="202101"/>
    <n v="202103"/>
    <x v="1"/>
    <n v="4950"/>
  </r>
  <r>
    <x v="2"/>
    <s v="大地湾社区"/>
    <x v="2"/>
    <x v="7"/>
    <x v="7"/>
    <x v="0"/>
    <n v="202101"/>
    <n v="202112"/>
    <x v="0"/>
    <n v="12800.15"/>
  </r>
  <r>
    <x v="2"/>
    <s v="大地湾社区"/>
    <x v="2"/>
    <x v="7"/>
    <x v="7"/>
    <x v="0"/>
    <n v="202101"/>
    <n v="202112"/>
    <x v="1"/>
    <n v="19800"/>
  </r>
  <r>
    <x v="2"/>
    <s v="大花地社区"/>
    <x v="3"/>
    <x v="8"/>
    <x v="8"/>
    <x v="0"/>
    <n v="202101"/>
    <n v="202112"/>
    <x v="0"/>
    <n v="12795.38"/>
  </r>
  <r>
    <x v="2"/>
    <s v="大花地社区"/>
    <x v="3"/>
    <x v="8"/>
    <x v="8"/>
    <x v="0"/>
    <n v="202101"/>
    <n v="202112"/>
    <x v="1"/>
    <n v="19800"/>
  </r>
  <r>
    <x v="2"/>
    <s v="高峰社区"/>
    <x v="4"/>
    <x v="9"/>
    <x v="9"/>
    <x v="6"/>
    <n v="202110"/>
    <n v="202112"/>
    <x v="0"/>
    <n v="3159.87"/>
  </r>
  <r>
    <x v="2"/>
    <s v="高峰社区"/>
    <x v="4"/>
    <x v="9"/>
    <x v="9"/>
    <x v="6"/>
    <n v="202110"/>
    <n v="202112"/>
    <x v="1"/>
    <n v="4950"/>
  </r>
  <r>
    <x v="2"/>
    <s v="烂泥田社区"/>
    <x v="5"/>
    <x v="10"/>
    <x v="10"/>
    <x v="4"/>
    <n v="202101"/>
    <n v="202107"/>
    <x v="0"/>
    <n v="6942"/>
  </r>
  <r>
    <x v="2"/>
    <s v="烂泥田社区"/>
    <x v="5"/>
    <x v="10"/>
    <x v="10"/>
    <x v="4"/>
    <n v="202101"/>
    <n v="202107"/>
    <x v="1"/>
    <n v="11550"/>
  </r>
  <r>
    <x v="2"/>
    <s v="烂泥田社区"/>
    <x v="5"/>
    <x v="11"/>
    <x v="11"/>
    <x v="4"/>
    <n v="202101"/>
    <n v="202107"/>
    <x v="0"/>
    <n v="6937.89"/>
  </r>
  <r>
    <x v="2"/>
    <s v="烂泥田社区"/>
    <x v="5"/>
    <x v="11"/>
    <x v="11"/>
    <x v="4"/>
    <n v="202101"/>
    <n v="202107"/>
    <x v="1"/>
    <n v="11550"/>
  </r>
  <r>
    <x v="2"/>
    <s v="长寿路社区"/>
    <x v="6"/>
    <x v="12"/>
    <x v="12"/>
    <x v="3"/>
    <n v="202104"/>
    <n v="202112"/>
    <x v="0"/>
    <n v="9715.33"/>
  </r>
  <r>
    <x v="2"/>
    <s v="长寿路社区"/>
    <x v="6"/>
    <x v="12"/>
    <x v="12"/>
    <x v="3"/>
    <n v="202104"/>
    <n v="202112"/>
    <x v="1"/>
    <n v="14850"/>
  </r>
  <r>
    <x v="2"/>
    <s v="长寿路社区"/>
    <x v="6"/>
    <x v="13"/>
    <x v="13"/>
    <x v="0"/>
    <n v="202101"/>
    <n v="202112"/>
    <x v="0"/>
    <n v="12686.949999999999"/>
  </r>
  <r>
    <x v="2"/>
    <s v="长寿路社区"/>
    <x v="6"/>
    <x v="13"/>
    <x v="13"/>
    <x v="0"/>
    <n v="202101"/>
    <n v="202112"/>
    <x v="1"/>
    <n v="198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mergeItem="1" useAutoFormatting="1" compact="0" indent="0" compactData="0" showDrill="1" multipleFieldFilters="0">
  <location ref="A3:H19" firstHeaderRow="1" firstDataRow="2" firstDataCol="5"/>
  <pivotFields count="10">
    <pivotField axis="axisRow" compact="0" defaultSubtotal="0" outline="0" showAll="0">
      <items count="3">
        <item x="0"/>
        <item x="1"/>
        <item x="2"/>
      </items>
    </pivotField>
    <pivotField compact="0" defaultSubtotal="0" outline="0" showAll="0"/>
    <pivotField axis="axisRow" compact="0" defaultSubtotal="0" outline="0" showAll="0">
      <items count="7">
        <item x="0"/>
        <item x="1"/>
        <item x="2"/>
        <item x="3"/>
        <item x="4"/>
        <item x="5"/>
        <item x="6"/>
      </items>
    </pivotField>
    <pivotField axis="axisRow" compact="0" defaultSubtotal="0" outline="0" showAll="0">
      <items count="14">
        <item x="12"/>
        <item x="10"/>
        <item x="4"/>
        <item x="0"/>
        <item x="13"/>
        <item x="1"/>
        <item x="9"/>
        <item x="2"/>
        <item x="8"/>
        <item x="3"/>
        <item x="5"/>
        <item x="6"/>
        <item x="11"/>
        <item x="7"/>
      </items>
    </pivotField>
    <pivotField axis="axisRow" compact="0" defaultSubtotal="0" outline="0" showAll="0">
      <items count="14">
        <item x="8"/>
        <item x="6"/>
        <item x="10"/>
        <item x="1"/>
        <item x="12"/>
        <item x="5"/>
        <item x="3"/>
        <item x="4"/>
        <item x="2"/>
        <item x="9"/>
        <item x="7"/>
        <item x="0"/>
        <item x="11"/>
        <item x="13"/>
      </items>
    </pivotField>
    <pivotField axis="axisRow" compact="0" defaultSubtotal="0" outline="0" showAll="0">
      <items count="7">
        <item x="5"/>
        <item x="4"/>
        <item x="0"/>
        <item x="3"/>
        <item x="2"/>
        <item x="1"/>
        <item x="6"/>
      </items>
    </pivotField>
    <pivotField compact="0" defaultSubtotal="0" outline="0" showAll="0"/>
    <pivotField compact="0" defaultSubtotal="0" outline="0" showAll="0"/>
    <pivotField axis="axisCol" compact="0" defaultSubtotal="0" outline="0" showAll="0">
      <items count="2">
        <item x="1"/>
        <item x="0"/>
      </items>
    </pivotField>
    <pivotField dataField="1" compact="0" defaultSubtotal="0" outline="0" showAll="0"/>
  </pivotFields>
  <rowFields count="5">
    <field x="0"/>
    <field x="2"/>
    <field x="3"/>
    <field x="4"/>
    <field x="5"/>
  </rowFields>
  <rowItems count="15">
    <i>
      <x/>
      <x/>
      <x v="3"/>
      <x v="11"/>
      <x v="2"/>
    </i>
    <i>
      <x v="1"/>
      <x v="1"/>
      <x v="5"/>
      <x v="3"/>
      <x v="5"/>
    </i>
    <i r="2">
      <x v="7"/>
      <x v="8"/>
      <x v="4"/>
    </i>
    <i r="2">
      <x v="9"/>
      <x v="6"/>
      <x v="5"/>
    </i>
    <i>
      <x v="2"/>
      <x v="2"/>
      <x v="2"/>
      <x v="7"/>
      <x v="3"/>
    </i>
    <i r="2">
      <x v="10"/>
      <x v="5"/>
      <x v="1"/>
    </i>
    <i r="2">
      <x v="11"/>
      <x v="1"/>
      <x/>
    </i>
    <i r="2">
      <x v="13"/>
      <x v="10"/>
      <x v="2"/>
    </i>
    <i r="1">
      <x v="3"/>
      <x v="8"/>
      <x/>
      <x v="2"/>
    </i>
    <i r="1">
      <x v="4"/>
      <x v="6"/>
      <x v="9"/>
      <x v="6"/>
    </i>
    <i r="1">
      <x v="5"/>
      <x v="1"/>
      <x v="2"/>
      <x v="1"/>
    </i>
    <i r="2">
      <x v="12"/>
      <x v="12"/>
      <x v="1"/>
    </i>
    <i r="1">
      <x v="6"/>
      <x/>
      <x v="4"/>
      <x v="3"/>
    </i>
    <i r="2">
      <x v="4"/>
      <x v="13"/>
      <x v="2"/>
    </i>
    <i t="grand">
      <x/>
    </i>
  </rowItems>
  <colFields count="1">
    <field x="8"/>
  </colFields>
  <colItems count="3">
    <i>
      <x/>
    </i>
    <i>
      <x v="1"/>
    </i>
    <i t="grand">
      <x/>
    </i>
  </colItems>
  <dataFields count="1">
    <dataField name="求和项: 补贴金额(元)" fld="9"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Q81"/>
  <sheetViews>
    <sheetView tabSelected="1" zoomScale="77" zoomScaleNormal="77" topLeftCell="A73" workbookViewId="0">
      <selection activeCell="A1" sqref="A1:O1"/>
    </sheetView>
  </sheetViews>
  <sheetFormatPr defaultColWidth="9" defaultRowHeight="13.5"/>
  <cols>
    <col min="1" max="1" width="7" style="13" customWidth="1"/>
    <col min="2" max="2" width="14.3416666666667" style="13" customWidth="1"/>
    <col min="3" max="3" width="12.8" style="13" customWidth="1"/>
    <col min="4" max="4" width="11.625" style="13" customWidth="1"/>
    <col min="5" max="5" width="23.5333333333333" style="13" customWidth="1"/>
    <col min="6" max="6" width="19.1333333333333" style="13" customWidth="1"/>
    <col min="7" max="7" width="11.5" style="13" customWidth="1"/>
    <col min="8" max="8" width="14.125" style="14" customWidth="1"/>
    <col min="9" max="9" width="17.2083333333333" style="13" customWidth="1"/>
    <col min="10" max="10" width="16" style="15" customWidth="1"/>
    <col min="11" max="11" width="12" style="13" customWidth="1"/>
    <col min="12" max="12" width="16.5" style="13" customWidth="1"/>
    <col min="13" max="13" width="16.125" style="13" customWidth="1"/>
    <col min="14" max="14" width="14.1166666666667" style="13" customWidth="1"/>
    <col min="15" max="15" width="8.43333333333333" style="13" customWidth="1"/>
    <col min="16" max="16384" width="9" style="13"/>
  </cols>
  <sheetData>
    <row r="1" ht="83" customHeight="1" spans="1:15">
      <c r="A1" s="16" t="s">
        <v>0</v>
      </c>
      <c r="B1" s="16"/>
      <c r="C1" s="16"/>
      <c r="D1" s="16"/>
      <c r="E1" s="16"/>
      <c r="F1" s="16"/>
      <c r="G1" s="16"/>
      <c r="H1" s="17"/>
      <c r="I1" s="16"/>
      <c r="J1" s="43"/>
      <c r="K1" s="16"/>
      <c r="L1" s="16"/>
      <c r="M1" s="16"/>
      <c r="N1" s="16"/>
      <c r="O1" s="16"/>
    </row>
    <row r="2" ht="21" customHeight="1" spans="1:15">
      <c r="A2" s="18"/>
      <c r="B2" s="19"/>
      <c r="C2" s="19"/>
      <c r="D2" s="19"/>
      <c r="E2" s="19"/>
      <c r="F2" s="20"/>
      <c r="G2" s="20"/>
      <c r="H2" s="21"/>
      <c r="I2" s="44"/>
      <c r="J2" s="45"/>
      <c r="K2" s="20"/>
      <c r="L2" s="44"/>
      <c r="M2" s="44"/>
      <c r="N2" s="18"/>
      <c r="O2" s="18"/>
    </row>
    <row r="3" ht="59" customHeight="1" spans="1:15">
      <c r="A3" s="22" t="s">
        <v>1</v>
      </c>
      <c r="B3" s="23" t="s">
        <v>2</v>
      </c>
      <c r="C3" s="24" t="s">
        <v>3</v>
      </c>
      <c r="D3" s="23" t="s">
        <v>4</v>
      </c>
      <c r="E3" s="23" t="s">
        <v>5</v>
      </c>
      <c r="F3" s="24" t="s">
        <v>6</v>
      </c>
      <c r="G3" s="24" t="s">
        <v>7</v>
      </c>
      <c r="H3" s="25" t="s">
        <v>8</v>
      </c>
      <c r="I3" s="46" t="s">
        <v>7</v>
      </c>
      <c r="J3" s="24" t="s">
        <v>9</v>
      </c>
      <c r="K3" s="24" t="s">
        <v>10</v>
      </c>
      <c r="L3" s="46" t="s">
        <v>11</v>
      </c>
      <c r="M3" s="46" t="s">
        <v>12</v>
      </c>
      <c r="N3" s="46" t="s">
        <v>13</v>
      </c>
      <c r="O3" s="22" t="s">
        <v>14</v>
      </c>
    </row>
    <row r="4" ht="26" customHeight="1" spans="1:15">
      <c r="A4" s="26">
        <v>1</v>
      </c>
      <c r="B4" s="27" t="s">
        <v>15</v>
      </c>
      <c r="C4" s="28" t="s">
        <v>16</v>
      </c>
      <c r="D4" s="29" t="s">
        <v>17</v>
      </c>
      <c r="E4" s="29" t="s">
        <v>18</v>
      </c>
      <c r="F4" s="29" t="s">
        <v>19</v>
      </c>
      <c r="G4" s="29" t="s">
        <v>20</v>
      </c>
      <c r="H4" s="30">
        <v>15440</v>
      </c>
      <c r="I4" s="26" t="s">
        <v>21</v>
      </c>
      <c r="J4" s="47">
        <v>9748.72</v>
      </c>
      <c r="K4" s="47">
        <f>H4+J4</f>
        <v>25188.72</v>
      </c>
      <c r="L4" s="48">
        <f>H4+H5+H6</f>
        <v>38760</v>
      </c>
      <c r="M4" s="49">
        <f>J4+J5+J6</f>
        <v>24371.8</v>
      </c>
      <c r="N4" s="50">
        <f>SUM(L4:M4)</f>
        <v>63131.8</v>
      </c>
      <c r="O4" s="26"/>
    </row>
    <row r="5" ht="26" customHeight="1" spans="1:15">
      <c r="A5" s="26">
        <v>2</v>
      </c>
      <c r="B5" s="31"/>
      <c r="C5" s="32"/>
      <c r="D5" s="29" t="s">
        <v>22</v>
      </c>
      <c r="E5" s="29" t="s">
        <v>23</v>
      </c>
      <c r="F5" s="29" t="s">
        <v>24</v>
      </c>
      <c r="G5" s="29" t="s">
        <v>20</v>
      </c>
      <c r="H5" s="30">
        <v>15440</v>
      </c>
      <c r="I5" s="26" t="s">
        <v>21</v>
      </c>
      <c r="J5" s="47">
        <v>9748.72</v>
      </c>
      <c r="K5" s="47">
        <f>H5+J5</f>
        <v>25188.72</v>
      </c>
      <c r="L5" s="41"/>
      <c r="M5" s="51"/>
      <c r="N5" s="52"/>
      <c r="O5" s="26"/>
    </row>
    <row r="6" ht="26" customHeight="1" spans="1:15">
      <c r="A6" s="26">
        <v>3</v>
      </c>
      <c r="B6" s="33"/>
      <c r="C6" s="29" t="s">
        <v>25</v>
      </c>
      <c r="D6" s="29" t="s">
        <v>26</v>
      </c>
      <c r="E6" s="29" t="s">
        <v>27</v>
      </c>
      <c r="F6" s="29" t="s">
        <v>28</v>
      </c>
      <c r="G6" s="29" t="s">
        <v>20</v>
      </c>
      <c r="H6" s="30">
        <v>7880</v>
      </c>
      <c r="I6" s="26" t="s">
        <v>21</v>
      </c>
      <c r="J6" s="47">
        <v>4874.36</v>
      </c>
      <c r="K6" s="47">
        <f>H6+J6</f>
        <v>12754.36</v>
      </c>
      <c r="L6" s="53"/>
      <c r="M6" s="51"/>
      <c r="N6" s="52"/>
      <c r="O6" s="26"/>
    </row>
    <row r="7" ht="26" customHeight="1" spans="1:15">
      <c r="A7" s="26">
        <v>4</v>
      </c>
      <c r="B7" s="34" t="s">
        <v>29</v>
      </c>
      <c r="C7" s="35" t="s">
        <v>30</v>
      </c>
      <c r="D7" s="29" t="s">
        <v>31</v>
      </c>
      <c r="E7" s="29" t="s">
        <v>32</v>
      </c>
      <c r="F7" s="29" t="s">
        <v>28</v>
      </c>
      <c r="G7" s="29" t="s">
        <v>20</v>
      </c>
      <c r="H7" s="30">
        <v>7880</v>
      </c>
      <c r="I7" s="26" t="s">
        <v>21</v>
      </c>
      <c r="J7" s="47">
        <v>4874.36</v>
      </c>
      <c r="K7" s="47">
        <f>H7+J7</f>
        <v>12754.36</v>
      </c>
      <c r="L7" s="54">
        <f>SUM(H7:H25)</f>
        <v>175380</v>
      </c>
      <c r="M7" s="55">
        <f>SUM(J7:J25)</f>
        <v>109276.35</v>
      </c>
      <c r="N7" s="50">
        <f>SUM(L7:M7)</f>
        <v>284656.35</v>
      </c>
      <c r="O7" s="26"/>
    </row>
    <row r="8" ht="26" customHeight="1" spans="1:15">
      <c r="A8" s="26">
        <v>5</v>
      </c>
      <c r="B8" s="34"/>
      <c r="C8" s="36" t="s">
        <v>33</v>
      </c>
      <c r="D8" s="29" t="s">
        <v>34</v>
      </c>
      <c r="E8" s="29" t="s">
        <v>35</v>
      </c>
      <c r="F8" s="29" t="s">
        <v>36</v>
      </c>
      <c r="G8" s="29" t="s">
        <v>20</v>
      </c>
      <c r="H8" s="30">
        <v>13790</v>
      </c>
      <c r="I8" s="26" t="s">
        <v>21</v>
      </c>
      <c r="J8" s="47">
        <v>8530.13</v>
      </c>
      <c r="K8" s="47">
        <f>H8+J8</f>
        <v>22320.13</v>
      </c>
      <c r="L8" s="56"/>
      <c r="M8" s="57"/>
      <c r="N8" s="52"/>
      <c r="O8" s="26"/>
    </row>
    <row r="9" ht="26" customHeight="1" spans="1:15">
      <c r="A9" s="26">
        <v>6</v>
      </c>
      <c r="B9" s="34"/>
      <c r="C9" s="36"/>
      <c r="D9" s="29" t="s">
        <v>37</v>
      </c>
      <c r="E9" s="29" t="s">
        <v>38</v>
      </c>
      <c r="F9" s="29" t="s">
        <v>36</v>
      </c>
      <c r="G9" s="29" t="s">
        <v>20</v>
      </c>
      <c r="H9" s="30">
        <v>13790</v>
      </c>
      <c r="I9" s="26" t="s">
        <v>21</v>
      </c>
      <c r="J9" s="47">
        <v>8530.13</v>
      </c>
      <c r="K9" s="47">
        <f>H9+J9</f>
        <v>22320.13</v>
      </c>
      <c r="L9" s="56"/>
      <c r="M9" s="57"/>
      <c r="N9" s="52"/>
      <c r="O9" s="26"/>
    </row>
    <row r="10" ht="26" customHeight="1" spans="1:15">
      <c r="A10" s="26">
        <v>7</v>
      </c>
      <c r="B10" s="34"/>
      <c r="C10" s="36"/>
      <c r="D10" s="29" t="s">
        <v>39</v>
      </c>
      <c r="E10" s="29" t="s">
        <v>40</v>
      </c>
      <c r="F10" s="29" t="s">
        <v>41</v>
      </c>
      <c r="G10" s="29" t="s">
        <v>20</v>
      </c>
      <c r="H10" s="30">
        <v>3940</v>
      </c>
      <c r="I10" s="26" t="s">
        <v>21</v>
      </c>
      <c r="J10" s="47">
        <v>2437.18</v>
      </c>
      <c r="K10" s="47">
        <f>H10+J10</f>
        <v>6377.18</v>
      </c>
      <c r="L10" s="56"/>
      <c r="M10" s="57"/>
      <c r="N10" s="52"/>
      <c r="O10" s="26"/>
    </row>
    <row r="11" ht="26" customHeight="1" spans="1:15">
      <c r="A11" s="26">
        <v>8</v>
      </c>
      <c r="B11" s="34"/>
      <c r="C11" s="36" t="s">
        <v>42</v>
      </c>
      <c r="D11" s="29" t="s">
        <v>43</v>
      </c>
      <c r="E11" s="29" t="s">
        <v>44</v>
      </c>
      <c r="F11" s="29" t="s">
        <v>36</v>
      </c>
      <c r="G11" s="29" t="s">
        <v>20</v>
      </c>
      <c r="H11" s="30">
        <v>13790</v>
      </c>
      <c r="I11" s="26" t="s">
        <v>21</v>
      </c>
      <c r="J11" s="47">
        <v>8530.13</v>
      </c>
      <c r="K11" s="47">
        <f>H11+J11</f>
        <v>22320.13</v>
      </c>
      <c r="L11" s="56"/>
      <c r="M11" s="57"/>
      <c r="N11" s="52"/>
      <c r="O11" s="26"/>
    </row>
    <row r="12" ht="26" customHeight="1" spans="1:15">
      <c r="A12" s="26">
        <v>9</v>
      </c>
      <c r="B12" s="34"/>
      <c r="C12" s="36"/>
      <c r="D12" s="29" t="s">
        <v>45</v>
      </c>
      <c r="E12" s="29" t="s">
        <v>46</v>
      </c>
      <c r="F12" s="29" t="s">
        <v>36</v>
      </c>
      <c r="G12" s="29" t="s">
        <v>20</v>
      </c>
      <c r="H12" s="30">
        <v>13790</v>
      </c>
      <c r="I12" s="26" t="s">
        <v>21</v>
      </c>
      <c r="J12" s="47">
        <v>8530.13</v>
      </c>
      <c r="K12" s="47">
        <f>H12+J12</f>
        <v>22320.13</v>
      </c>
      <c r="L12" s="56"/>
      <c r="M12" s="57"/>
      <c r="N12" s="52"/>
      <c r="O12" s="26"/>
    </row>
    <row r="13" ht="26" customHeight="1" spans="1:15">
      <c r="A13" s="26">
        <v>10</v>
      </c>
      <c r="B13" s="34"/>
      <c r="C13" s="37" t="s">
        <v>47</v>
      </c>
      <c r="D13" s="29" t="s">
        <v>48</v>
      </c>
      <c r="E13" s="29" t="s">
        <v>49</v>
      </c>
      <c r="F13" s="29" t="s">
        <v>50</v>
      </c>
      <c r="G13" s="29" t="s">
        <v>20</v>
      </c>
      <c r="H13" s="30">
        <v>6920</v>
      </c>
      <c r="I13" s="26" t="s">
        <v>21</v>
      </c>
      <c r="J13" s="47">
        <v>4690.36</v>
      </c>
      <c r="K13" s="47">
        <f>H13+J13</f>
        <v>11610.36</v>
      </c>
      <c r="L13" s="56"/>
      <c r="M13" s="57"/>
      <c r="N13" s="52"/>
      <c r="O13" s="26"/>
    </row>
    <row r="14" ht="26" customHeight="1" spans="1:15">
      <c r="A14" s="26">
        <v>11</v>
      </c>
      <c r="B14" s="34"/>
      <c r="C14" s="37"/>
      <c r="D14" s="29" t="s">
        <v>51</v>
      </c>
      <c r="E14" s="29" t="s">
        <v>52</v>
      </c>
      <c r="F14" s="29" t="s">
        <v>36</v>
      </c>
      <c r="G14" s="29" t="s">
        <v>20</v>
      </c>
      <c r="H14" s="30">
        <v>13790</v>
      </c>
      <c r="I14" s="26" t="s">
        <v>21</v>
      </c>
      <c r="J14" s="47">
        <v>8530.13</v>
      </c>
      <c r="K14" s="47">
        <f>H14+J14</f>
        <v>22320.13</v>
      </c>
      <c r="L14" s="56"/>
      <c r="M14" s="57"/>
      <c r="N14" s="52"/>
      <c r="O14" s="26"/>
    </row>
    <row r="15" ht="26" customHeight="1" spans="1:15">
      <c r="A15" s="26">
        <v>12</v>
      </c>
      <c r="B15" s="34"/>
      <c r="C15" s="37"/>
      <c r="D15" s="29" t="s">
        <v>53</v>
      </c>
      <c r="E15" s="29" t="s">
        <v>54</v>
      </c>
      <c r="F15" s="29" t="s">
        <v>41</v>
      </c>
      <c r="G15" s="29" t="s">
        <v>20</v>
      </c>
      <c r="H15" s="30">
        <v>3940</v>
      </c>
      <c r="I15" s="26" t="s">
        <v>21</v>
      </c>
      <c r="J15" s="47">
        <v>2437.18</v>
      </c>
      <c r="K15" s="47">
        <f>H15+J15</f>
        <v>6377.18</v>
      </c>
      <c r="L15" s="56"/>
      <c r="M15" s="57"/>
      <c r="N15" s="52"/>
      <c r="O15" s="26"/>
    </row>
    <row r="16" ht="26" customHeight="1" spans="1:15">
      <c r="A16" s="26">
        <v>13</v>
      </c>
      <c r="B16" s="34"/>
      <c r="C16" s="37"/>
      <c r="D16" s="29" t="s">
        <v>55</v>
      </c>
      <c r="E16" s="29" t="s">
        <v>56</v>
      </c>
      <c r="F16" s="29" t="s">
        <v>41</v>
      </c>
      <c r="G16" s="29" t="s">
        <v>20</v>
      </c>
      <c r="H16" s="30">
        <v>3940</v>
      </c>
      <c r="I16" s="26" t="s">
        <v>21</v>
      </c>
      <c r="J16" s="47">
        <v>2437.18</v>
      </c>
      <c r="K16" s="47">
        <f>H16+J16</f>
        <v>6377.18</v>
      </c>
      <c r="L16" s="56"/>
      <c r="M16" s="57"/>
      <c r="N16" s="52"/>
      <c r="O16" s="26"/>
    </row>
    <row r="17" ht="26" customHeight="1" spans="1:15">
      <c r="A17" s="26">
        <v>14</v>
      </c>
      <c r="B17" s="34"/>
      <c r="C17" s="28" t="s">
        <v>57</v>
      </c>
      <c r="D17" s="29" t="s">
        <v>58</v>
      </c>
      <c r="E17" s="29" t="s">
        <v>59</v>
      </c>
      <c r="F17" s="29" t="s">
        <v>60</v>
      </c>
      <c r="G17" s="29" t="s">
        <v>20</v>
      </c>
      <c r="H17" s="30">
        <v>3300</v>
      </c>
      <c r="I17" s="26" t="s">
        <v>21</v>
      </c>
      <c r="J17" s="47">
        <v>2230.64</v>
      </c>
      <c r="K17" s="47">
        <f>H17+J17</f>
        <v>5530.64</v>
      </c>
      <c r="L17" s="56"/>
      <c r="M17" s="57"/>
      <c r="N17" s="52"/>
      <c r="O17" s="26"/>
    </row>
    <row r="18" ht="26" customHeight="1" spans="1:15">
      <c r="A18" s="26">
        <v>15</v>
      </c>
      <c r="B18" s="34"/>
      <c r="C18" s="38"/>
      <c r="D18" s="29" t="s">
        <v>61</v>
      </c>
      <c r="E18" s="29" t="s">
        <v>62</v>
      </c>
      <c r="F18" s="29" t="s">
        <v>28</v>
      </c>
      <c r="G18" s="29" t="s">
        <v>20</v>
      </c>
      <c r="H18" s="30">
        <v>7880</v>
      </c>
      <c r="I18" s="26" t="s">
        <v>21</v>
      </c>
      <c r="J18" s="47">
        <v>4874.36</v>
      </c>
      <c r="K18" s="47">
        <f>H18+J18</f>
        <v>12754.36</v>
      </c>
      <c r="L18" s="56"/>
      <c r="M18" s="57"/>
      <c r="N18" s="52"/>
      <c r="O18" s="26"/>
    </row>
    <row r="19" ht="26" customHeight="1" spans="1:15">
      <c r="A19" s="26">
        <v>16</v>
      </c>
      <c r="B19" s="34"/>
      <c r="C19" s="38"/>
      <c r="D19" s="29" t="s">
        <v>63</v>
      </c>
      <c r="E19" s="29" t="s">
        <v>64</v>
      </c>
      <c r="F19" s="29" t="s">
        <v>41</v>
      </c>
      <c r="G19" s="29" t="s">
        <v>20</v>
      </c>
      <c r="H19" s="30">
        <v>3940</v>
      </c>
      <c r="I19" s="26" t="s">
        <v>21</v>
      </c>
      <c r="J19" s="47">
        <v>2437.18</v>
      </c>
      <c r="K19" s="47">
        <f>H19+J19</f>
        <v>6377.18</v>
      </c>
      <c r="L19" s="56"/>
      <c r="M19" s="57"/>
      <c r="N19" s="52"/>
      <c r="O19" s="26"/>
    </row>
    <row r="20" ht="26" customHeight="1" spans="1:15">
      <c r="A20" s="26">
        <v>17</v>
      </c>
      <c r="B20" s="34"/>
      <c r="C20" s="39" t="s">
        <v>65</v>
      </c>
      <c r="D20" s="29" t="s">
        <v>66</v>
      </c>
      <c r="E20" s="29" t="s">
        <v>67</v>
      </c>
      <c r="F20" s="29" t="s">
        <v>36</v>
      </c>
      <c r="G20" s="29" t="s">
        <v>20</v>
      </c>
      <c r="H20" s="30">
        <v>13790</v>
      </c>
      <c r="I20" s="26" t="s">
        <v>21</v>
      </c>
      <c r="J20" s="47">
        <v>8530.13</v>
      </c>
      <c r="K20" s="47">
        <f>H20+J20</f>
        <v>22320.13</v>
      </c>
      <c r="L20" s="56"/>
      <c r="M20" s="57"/>
      <c r="N20" s="52"/>
      <c r="O20" s="26"/>
    </row>
    <row r="21" ht="26" customHeight="1" spans="1:15">
      <c r="A21" s="26">
        <v>18</v>
      </c>
      <c r="B21" s="34"/>
      <c r="C21" s="38" t="s">
        <v>68</v>
      </c>
      <c r="D21" s="29" t="s">
        <v>69</v>
      </c>
      <c r="E21" s="29" t="s">
        <v>70</v>
      </c>
      <c r="F21" s="29" t="s">
        <v>71</v>
      </c>
      <c r="G21" s="29" t="s">
        <v>20</v>
      </c>
      <c r="H21" s="30">
        <v>11820</v>
      </c>
      <c r="I21" s="26" t="s">
        <v>21</v>
      </c>
      <c r="J21" s="47">
        <v>7311.54</v>
      </c>
      <c r="K21" s="47">
        <f>H21+J21</f>
        <v>19131.54</v>
      </c>
      <c r="L21" s="56"/>
      <c r="M21" s="57"/>
      <c r="N21" s="52"/>
      <c r="O21" s="26"/>
    </row>
    <row r="22" ht="26" customHeight="1" spans="1:17">
      <c r="A22" s="26">
        <v>19</v>
      </c>
      <c r="B22" s="34"/>
      <c r="C22" s="38"/>
      <c r="D22" s="29" t="s">
        <v>72</v>
      </c>
      <c r="E22" s="29" t="s">
        <v>73</v>
      </c>
      <c r="F22" s="29" t="s">
        <v>74</v>
      </c>
      <c r="G22" s="29" t="s">
        <v>20</v>
      </c>
      <c r="H22" s="30">
        <v>5910</v>
      </c>
      <c r="I22" s="26" t="s">
        <v>21</v>
      </c>
      <c r="J22" s="47">
        <v>3655.77</v>
      </c>
      <c r="K22" s="47">
        <f>H22+J22</f>
        <v>9565.77</v>
      </c>
      <c r="L22" s="56"/>
      <c r="M22" s="57"/>
      <c r="N22" s="52"/>
      <c r="O22" s="26"/>
      <c r="Q22" s="61"/>
    </row>
    <row r="23" ht="26" customHeight="1" spans="1:15">
      <c r="A23" s="26">
        <v>20</v>
      </c>
      <c r="B23" s="34"/>
      <c r="C23" s="36" t="s">
        <v>75</v>
      </c>
      <c r="D23" s="29" t="s">
        <v>76</v>
      </c>
      <c r="E23" s="29" t="s">
        <v>77</v>
      </c>
      <c r="F23" s="29" t="s">
        <v>19</v>
      </c>
      <c r="G23" s="29" t="s">
        <v>20</v>
      </c>
      <c r="H23" s="30">
        <v>15440</v>
      </c>
      <c r="I23" s="26" t="s">
        <v>21</v>
      </c>
      <c r="J23" s="47">
        <v>9748.72</v>
      </c>
      <c r="K23" s="47">
        <f>H23+J23</f>
        <v>25188.72</v>
      </c>
      <c r="L23" s="56"/>
      <c r="M23" s="57"/>
      <c r="N23" s="52"/>
      <c r="O23" s="26"/>
    </row>
    <row r="24" ht="26" customHeight="1" spans="1:15">
      <c r="A24" s="26">
        <v>21</v>
      </c>
      <c r="B24" s="34"/>
      <c r="C24" s="36"/>
      <c r="D24" s="29" t="s">
        <v>78</v>
      </c>
      <c r="E24" s="29" t="s">
        <v>79</v>
      </c>
      <c r="F24" s="29" t="s">
        <v>71</v>
      </c>
      <c r="G24" s="29" t="s">
        <v>20</v>
      </c>
      <c r="H24" s="30">
        <v>11820</v>
      </c>
      <c r="I24" s="26" t="s">
        <v>21</v>
      </c>
      <c r="J24" s="47">
        <v>7311.54</v>
      </c>
      <c r="K24" s="47">
        <f>H24+J24</f>
        <v>19131.54</v>
      </c>
      <c r="L24" s="56"/>
      <c r="M24" s="57"/>
      <c r="N24" s="52"/>
      <c r="O24" s="26"/>
    </row>
    <row r="25" ht="26" customHeight="1" spans="1:15">
      <c r="A25" s="26">
        <v>22</v>
      </c>
      <c r="B25" s="34"/>
      <c r="C25" s="36"/>
      <c r="D25" s="29" t="s">
        <v>80</v>
      </c>
      <c r="E25" s="29" t="s">
        <v>81</v>
      </c>
      <c r="F25" s="29" t="s">
        <v>82</v>
      </c>
      <c r="G25" s="29" t="s">
        <v>20</v>
      </c>
      <c r="H25" s="30">
        <v>5910</v>
      </c>
      <c r="I25" s="26" t="s">
        <v>21</v>
      </c>
      <c r="J25" s="47">
        <v>3649.56</v>
      </c>
      <c r="K25" s="47">
        <f>H25+J25</f>
        <v>9559.56</v>
      </c>
      <c r="L25" s="56"/>
      <c r="M25" s="57"/>
      <c r="N25" s="52"/>
      <c r="O25" s="26"/>
    </row>
    <row r="26" ht="26" customHeight="1" spans="1:15">
      <c r="A26" s="26">
        <v>23</v>
      </c>
      <c r="B26" s="27" t="s">
        <v>83</v>
      </c>
      <c r="C26" s="40" t="s">
        <v>84</v>
      </c>
      <c r="D26" s="29" t="s">
        <v>85</v>
      </c>
      <c r="E26" s="29" t="s">
        <v>86</v>
      </c>
      <c r="F26" s="29" t="s">
        <v>74</v>
      </c>
      <c r="G26" s="29" t="s">
        <v>20</v>
      </c>
      <c r="H26" s="30">
        <v>5910</v>
      </c>
      <c r="I26" s="26" t="s">
        <v>21</v>
      </c>
      <c r="J26" s="47">
        <v>3655.77</v>
      </c>
      <c r="K26" s="47">
        <f>H26+J26</f>
        <v>9565.77</v>
      </c>
      <c r="L26" s="57">
        <f>SUM(H26:H50)</f>
        <v>328230</v>
      </c>
      <c r="M26" s="57">
        <f>SUM(J26:J50)</f>
        <v>207910.84</v>
      </c>
      <c r="N26" s="52">
        <f>SUM(L26:M50)</f>
        <v>536140.84</v>
      </c>
      <c r="O26" s="26"/>
    </row>
    <row r="27" ht="26" customHeight="1" spans="1:15">
      <c r="A27" s="26">
        <v>24</v>
      </c>
      <c r="B27" s="31"/>
      <c r="C27" s="28" t="s">
        <v>87</v>
      </c>
      <c r="D27" s="29" t="s">
        <v>88</v>
      </c>
      <c r="E27" s="29" t="s">
        <v>89</v>
      </c>
      <c r="F27" s="29" t="s">
        <v>90</v>
      </c>
      <c r="G27" s="29" t="s">
        <v>20</v>
      </c>
      <c r="H27" s="30">
        <v>18740</v>
      </c>
      <c r="I27" s="26" t="s">
        <v>21</v>
      </c>
      <c r="J27" s="47">
        <v>12185.9</v>
      </c>
      <c r="K27" s="47">
        <f>H27+J27</f>
        <v>30925.9</v>
      </c>
      <c r="L27" s="57"/>
      <c r="M27" s="57"/>
      <c r="N27" s="52"/>
      <c r="O27" s="26"/>
    </row>
    <row r="28" ht="26" customHeight="1" spans="1:15">
      <c r="A28" s="26">
        <v>25</v>
      </c>
      <c r="B28" s="31"/>
      <c r="C28" s="38"/>
      <c r="D28" s="29" t="s">
        <v>91</v>
      </c>
      <c r="E28" s="29" t="s">
        <v>92</v>
      </c>
      <c r="F28" s="29" t="s">
        <v>90</v>
      </c>
      <c r="G28" s="29" t="s">
        <v>20</v>
      </c>
      <c r="H28" s="30">
        <v>18740</v>
      </c>
      <c r="I28" s="26" t="s">
        <v>21</v>
      </c>
      <c r="J28" s="47">
        <v>12185.9</v>
      </c>
      <c r="K28" s="47">
        <f>H28+J28</f>
        <v>30925.9</v>
      </c>
      <c r="L28" s="57"/>
      <c r="M28" s="57"/>
      <c r="N28" s="52"/>
      <c r="O28" s="26"/>
    </row>
    <row r="29" ht="26" customHeight="1" spans="1:15">
      <c r="A29" s="26">
        <v>26</v>
      </c>
      <c r="B29" s="31"/>
      <c r="C29" s="38"/>
      <c r="D29" s="29" t="s">
        <v>58</v>
      </c>
      <c r="E29" s="29" t="s">
        <v>93</v>
      </c>
      <c r="F29" s="29" t="s">
        <v>36</v>
      </c>
      <c r="G29" s="29" t="s">
        <v>20</v>
      </c>
      <c r="H29" s="30">
        <v>13790</v>
      </c>
      <c r="I29" s="26" t="s">
        <v>21</v>
      </c>
      <c r="J29" s="47">
        <v>8530.13</v>
      </c>
      <c r="K29" s="47">
        <f>H29+J29</f>
        <v>22320.13</v>
      </c>
      <c r="L29" s="57"/>
      <c r="M29" s="57"/>
      <c r="N29" s="52"/>
      <c r="O29" s="26"/>
    </row>
    <row r="30" ht="26" customHeight="1" spans="1:15">
      <c r="A30" s="26">
        <v>27</v>
      </c>
      <c r="B30" s="31"/>
      <c r="C30" s="32"/>
      <c r="D30" s="29" t="s">
        <v>94</v>
      </c>
      <c r="E30" s="29" t="s">
        <v>95</v>
      </c>
      <c r="F30" s="29" t="s">
        <v>41</v>
      </c>
      <c r="G30" s="29" t="s">
        <v>20</v>
      </c>
      <c r="H30" s="30">
        <v>3940</v>
      </c>
      <c r="I30" s="26" t="s">
        <v>21</v>
      </c>
      <c r="J30" s="47">
        <v>2437.18</v>
      </c>
      <c r="K30" s="47">
        <f>H30+J30</f>
        <v>6377.18</v>
      </c>
      <c r="L30" s="57"/>
      <c r="M30" s="57"/>
      <c r="N30" s="52"/>
      <c r="O30" s="26"/>
    </row>
    <row r="31" ht="26" customHeight="1" spans="1:15">
      <c r="A31" s="26">
        <v>28</v>
      </c>
      <c r="B31" s="31"/>
      <c r="C31" s="38" t="s">
        <v>96</v>
      </c>
      <c r="D31" s="29" t="s">
        <v>97</v>
      </c>
      <c r="E31" s="29" t="s">
        <v>98</v>
      </c>
      <c r="F31" s="29" t="s">
        <v>90</v>
      </c>
      <c r="G31" s="29" t="s">
        <v>20</v>
      </c>
      <c r="H31" s="30">
        <v>18740</v>
      </c>
      <c r="I31" s="26" t="s">
        <v>21</v>
      </c>
      <c r="J31" s="47">
        <v>12185.9</v>
      </c>
      <c r="K31" s="47">
        <f>H31+J31</f>
        <v>30925.9</v>
      </c>
      <c r="L31" s="57"/>
      <c r="M31" s="57"/>
      <c r="N31" s="52"/>
      <c r="O31" s="26"/>
    </row>
    <row r="32" ht="26" customHeight="1" spans="1:15">
      <c r="A32" s="26">
        <v>29</v>
      </c>
      <c r="B32" s="31"/>
      <c r="C32" s="38"/>
      <c r="D32" s="29" t="s">
        <v>99</v>
      </c>
      <c r="E32" s="29" t="s">
        <v>100</v>
      </c>
      <c r="F32" s="29" t="s">
        <v>90</v>
      </c>
      <c r="G32" s="29" t="s">
        <v>20</v>
      </c>
      <c r="H32" s="30">
        <v>18740</v>
      </c>
      <c r="I32" s="26" t="s">
        <v>21</v>
      </c>
      <c r="J32" s="47">
        <v>12185.9</v>
      </c>
      <c r="K32" s="47">
        <f>H32+J32</f>
        <v>30925.9</v>
      </c>
      <c r="L32" s="57"/>
      <c r="M32" s="57"/>
      <c r="N32" s="52"/>
      <c r="O32" s="26"/>
    </row>
    <row r="33" ht="26" customHeight="1" spans="1:15">
      <c r="A33" s="26">
        <v>30</v>
      </c>
      <c r="B33" s="31"/>
      <c r="C33" s="32"/>
      <c r="D33" s="29" t="s">
        <v>101</v>
      </c>
      <c r="E33" s="29" t="s">
        <v>102</v>
      </c>
      <c r="F33" s="29" t="s">
        <v>74</v>
      </c>
      <c r="G33" s="29" t="s">
        <v>20</v>
      </c>
      <c r="H33" s="30">
        <v>5910</v>
      </c>
      <c r="I33" s="26" t="s">
        <v>21</v>
      </c>
      <c r="J33" s="47">
        <v>3655.77</v>
      </c>
      <c r="K33" s="47">
        <f>H33+J33</f>
        <v>9565.77</v>
      </c>
      <c r="L33" s="57"/>
      <c r="M33" s="57"/>
      <c r="N33" s="52"/>
      <c r="O33" s="26"/>
    </row>
    <row r="34" ht="26" customHeight="1" spans="1:15">
      <c r="A34" s="26">
        <v>31</v>
      </c>
      <c r="B34" s="31"/>
      <c r="C34" s="38" t="s">
        <v>103</v>
      </c>
      <c r="D34" s="29" t="s">
        <v>104</v>
      </c>
      <c r="E34" s="29" t="s">
        <v>105</v>
      </c>
      <c r="F34" s="29" t="s">
        <v>19</v>
      </c>
      <c r="G34" s="29" t="s">
        <v>20</v>
      </c>
      <c r="H34" s="30">
        <v>15440</v>
      </c>
      <c r="I34" s="26" t="s">
        <v>21</v>
      </c>
      <c r="J34" s="47">
        <v>9748.72</v>
      </c>
      <c r="K34" s="47">
        <f>H34+J34</f>
        <v>25188.72</v>
      </c>
      <c r="L34" s="57"/>
      <c r="M34" s="57"/>
      <c r="N34" s="52"/>
      <c r="O34" s="26"/>
    </row>
    <row r="35" ht="26" customHeight="1" spans="1:15">
      <c r="A35" s="26">
        <v>32</v>
      </c>
      <c r="B35" s="31"/>
      <c r="C35" s="38"/>
      <c r="D35" s="29" t="s">
        <v>106</v>
      </c>
      <c r="E35" s="29" t="s">
        <v>107</v>
      </c>
      <c r="F35" s="29" t="s">
        <v>36</v>
      </c>
      <c r="G35" s="29" t="s">
        <v>20</v>
      </c>
      <c r="H35" s="30">
        <v>13790</v>
      </c>
      <c r="I35" s="26" t="s">
        <v>21</v>
      </c>
      <c r="J35" s="47">
        <v>8530.13</v>
      </c>
      <c r="K35" s="47">
        <f>H35+J35</f>
        <v>22320.13</v>
      </c>
      <c r="L35" s="57"/>
      <c r="M35" s="57"/>
      <c r="N35" s="52"/>
      <c r="O35" s="26"/>
    </row>
    <row r="36" ht="26" customHeight="1" spans="1:15">
      <c r="A36" s="26">
        <v>33</v>
      </c>
      <c r="B36" s="31"/>
      <c r="C36" s="38"/>
      <c r="D36" s="29" t="s">
        <v>108</v>
      </c>
      <c r="E36" s="29" t="s">
        <v>109</v>
      </c>
      <c r="F36" s="29" t="s">
        <v>71</v>
      </c>
      <c r="G36" s="29" t="s">
        <v>20</v>
      </c>
      <c r="H36" s="30">
        <v>11820</v>
      </c>
      <c r="I36" s="26" t="s">
        <v>21</v>
      </c>
      <c r="J36" s="47">
        <v>7311.54</v>
      </c>
      <c r="K36" s="47">
        <f>H36+J36</f>
        <v>19131.54</v>
      </c>
      <c r="L36" s="57"/>
      <c r="M36" s="57"/>
      <c r="N36" s="52"/>
      <c r="O36" s="26"/>
    </row>
    <row r="37" ht="26" customHeight="1" spans="1:15">
      <c r="A37" s="26">
        <v>34</v>
      </c>
      <c r="B37" s="31"/>
      <c r="C37" s="32"/>
      <c r="D37" s="29" t="s">
        <v>110</v>
      </c>
      <c r="E37" s="29" t="s">
        <v>111</v>
      </c>
      <c r="F37" s="29" t="s">
        <v>41</v>
      </c>
      <c r="G37" s="29" t="s">
        <v>20</v>
      </c>
      <c r="H37" s="30">
        <v>3940</v>
      </c>
      <c r="I37" s="26" t="s">
        <v>21</v>
      </c>
      <c r="J37" s="47">
        <v>2437.18</v>
      </c>
      <c r="K37" s="47">
        <f>H37+J37</f>
        <v>6377.18</v>
      </c>
      <c r="L37" s="57"/>
      <c r="M37" s="57"/>
      <c r="N37" s="52"/>
      <c r="O37" s="26"/>
    </row>
    <row r="38" ht="26" customHeight="1" spans="1:15">
      <c r="A38" s="26">
        <v>35</v>
      </c>
      <c r="B38" s="31"/>
      <c r="C38" s="38" t="s">
        <v>112</v>
      </c>
      <c r="D38" s="29" t="s">
        <v>113</v>
      </c>
      <c r="E38" s="29" t="s">
        <v>114</v>
      </c>
      <c r="F38" s="29" t="s">
        <v>115</v>
      </c>
      <c r="G38" s="29" t="s">
        <v>20</v>
      </c>
      <c r="H38" s="30">
        <v>17090</v>
      </c>
      <c r="I38" s="26" t="s">
        <v>21</v>
      </c>
      <c r="J38" s="47">
        <v>10967.31</v>
      </c>
      <c r="K38" s="47">
        <f>H38+J38</f>
        <v>28057.31</v>
      </c>
      <c r="L38" s="57"/>
      <c r="M38" s="57"/>
      <c r="N38" s="52"/>
      <c r="O38" s="26"/>
    </row>
    <row r="39" ht="26" customHeight="1" spans="1:15">
      <c r="A39" s="26">
        <v>36</v>
      </c>
      <c r="B39" s="31"/>
      <c r="C39" s="38"/>
      <c r="D39" s="29" t="s">
        <v>116</v>
      </c>
      <c r="E39" s="29" t="s">
        <v>117</v>
      </c>
      <c r="F39" s="29" t="s">
        <v>115</v>
      </c>
      <c r="G39" s="29" t="s">
        <v>20</v>
      </c>
      <c r="H39" s="30">
        <v>17090</v>
      </c>
      <c r="I39" s="26" t="s">
        <v>21</v>
      </c>
      <c r="J39" s="47">
        <v>10967.31</v>
      </c>
      <c r="K39" s="47">
        <f>H39+J39</f>
        <v>28057.31</v>
      </c>
      <c r="L39" s="57"/>
      <c r="M39" s="57"/>
      <c r="N39" s="52"/>
      <c r="O39" s="26"/>
    </row>
    <row r="40" ht="26" customHeight="1" spans="1:15">
      <c r="A40" s="26">
        <v>37</v>
      </c>
      <c r="B40" s="31"/>
      <c r="C40" s="38"/>
      <c r="D40" s="29" t="s">
        <v>118</v>
      </c>
      <c r="E40" s="29" t="s">
        <v>119</v>
      </c>
      <c r="F40" s="29" t="s">
        <v>71</v>
      </c>
      <c r="G40" s="29" t="s">
        <v>20</v>
      </c>
      <c r="H40" s="30">
        <v>11820</v>
      </c>
      <c r="I40" s="26" t="s">
        <v>21</v>
      </c>
      <c r="J40" s="47">
        <v>7311.54</v>
      </c>
      <c r="K40" s="47">
        <f>H40+J40</f>
        <v>19131.54</v>
      </c>
      <c r="L40" s="57"/>
      <c r="M40" s="57"/>
      <c r="N40" s="52"/>
      <c r="O40" s="26"/>
    </row>
    <row r="41" ht="26" customHeight="1" spans="1:15">
      <c r="A41" s="26">
        <v>38</v>
      </c>
      <c r="B41" s="31"/>
      <c r="C41" s="38"/>
      <c r="D41" s="29" t="s">
        <v>120</v>
      </c>
      <c r="E41" s="29" t="s">
        <v>121</v>
      </c>
      <c r="F41" s="29" t="s">
        <v>71</v>
      </c>
      <c r="G41" s="29" t="s">
        <v>20</v>
      </c>
      <c r="H41" s="30">
        <v>11820</v>
      </c>
      <c r="I41" s="26" t="s">
        <v>21</v>
      </c>
      <c r="J41" s="47">
        <v>7311.54</v>
      </c>
      <c r="K41" s="47">
        <f>H41+J41</f>
        <v>19131.54</v>
      </c>
      <c r="L41" s="57"/>
      <c r="M41" s="57"/>
      <c r="N41" s="52"/>
      <c r="O41" s="26"/>
    </row>
    <row r="42" ht="26" customHeight="1" spans="1:15">
      <c r="A42" s="26">
        <v>39</v>
      </c>
      <c r="B42" s="31"/>
      <c r="C42" s="32"/>
      <c r="D42" s="29" t="s">
        <v>122</v>
      </c>
      <c r="E42" s="29" t="s">
        <v>123</v>
      </c>
      <c r="F42" s="29" t="s">
        <v>41</v>
      </c>
      <c r="G42" s="29" t="s">
        <v>20</v>
      </c>
      <c r="H42" s="30">
        <v>3940</v>
      </c>
      <c r="I42" s="26" t="s">
        <v>21</v>
      </c>
      <c r="J42" s="47">
        <v>2437.18</v>
      </c>
      <c r="K42" s="47">
        <f>H42+J42</f>
        <v>6377.18</v>
      </c>
      <c r="L42" s="57"/>
      <c r="M42" s="57"/>
      <c r="N42" s="52"/>
      <c r="O42" s="26"/>
    </row>
    <row r="43" ht="26" customHeight="1" spans="1:15">
      <c r="A43" s="26">
        <v>40</v>
      </c>
      <c r="B43" s="31"/>
      <c r="C43" s="38" t="s">
        <v>124</v>
      </c>
      <c r="D43" s="29" t="s">
        <v>125</v>
      </c>
      <c r="E43" s="29" t="s">
        <v>126</v>
      </c>
      <c r="F43" s="29" t="s">
        <v>90</v>
      </c>
      <c r="G43" s="29" t="s">
        <v>20</v>
      </c>
      <c r="H43" s="30">
        <v>18740</v>
      </c>
      <c r="I43" s="26" t="s">
        <v>21</v>
      </c>
      <c r="J43" s="47">
        <v>12185.9</v>
      </c>
      <c r="K43" s="47">
        <f>H43+J43</f>
        <v>30925.9</v>
      </c>
      <c r="L43" s="57"/>
      <c r="M43" s="57"/>
      <c r="N43" s="52"/>
      <c r="O43" s="26"/>
    </row>
    <row r="44" ht="26" customHeight="1" spans="1:15">
      <c r="A44" s="26">
        <v>41</v>
      </c>
      <c r="B44" s="31"/>
      <c r="C44" s="38"/>
      <c r="D44" s="29" t="s">
        <v>127</v>
      </c>
      <c r="E44" s="29" t="s">
        <v>128</v>
      </c>
      <c r="F44" s="29" t="s">
        <v>90</v>
      </c>
      <c r="G44" s="29" t="s">
        <v>20</v>
      </c>
      <c r="H44" s="30">
        <v>18740</v>
      </c>
      <c r="I44" s="26" t="s">
        <v>21</v>
      </c>
      <c r="J44" s="47">
        <v>12185.9</v>
      </c>
      <c r="K44" s="47">
        <f>H44+J44</f>
        <v>30925.9</v>
      </c>
      <c r="L44" s="57"/>
      <c r="M44" s="57"/>
      <c r="N44" s="52"/>
      <c r="O44" s="26"/>
    </row>
    <row r="45" ht="26" customHeight="1" spans="1:15">
      <c r="A45" s="26">
        <v>42</v>
      </c>
      <c r="B45" s="31"/>
      <c r="C45" s="38"/>
      <c r="D45" s="29" t="s">
        <v>129</v>
      </c>
      <c r="E45" s="29" t="s">
        <v>130</v>
      </c>
      <c r="F45" s="29" t="s">
        <v>19</v>
      </c>
      <c r="G45" s="29" t="s">
        <v>20</v>
      </c>
      <c r="H45" s="30">
        <v>15440</v>
      </c>
      <c r="I45" s="26" t="s">
        <v>21</v>
      </c>
      <c r="J45" s="47">
        <v>9748.72</v>
      </c>
      <c r="K45" s="47">
        <f>H45+J45</f>
        <v>25188.72</v>
      </c>
      <c r="L45" s="57"/>
      <c r="M45" s="57"/>
      <c r="N45" s="52"/>
      <c r="O45" s="26"/>
    </row>
    <row r="46" ht="26" customHeight="1" spans="1:15">
      <c r="A46" s="26">
        <v>43</v>
      </c>
      <c r="B46" s="31"/>
      <c r="C46" s="38"/>
      <c r="D46" s="29" t="s">
        <v>131</v>
      </c>
      <c r="E46" s="29" t="s">
        <v>132</v>
      </c>
      <c r="F46" s="29" t="s">
        <v>36</v>
      </c>
      <c r="G46" s="29" t="s">
        <v>20</v>
      </c>
      <c r="H46" s="30">
        <v>13790</v>
      </c>
      <c r="I46" s="26" t="s">
        <v>21</v>
      </c>
      <c r="J46" s="47">
        <v>8530.13</v>
      </c>
      <c r="K46" s="47">
        <f>H46+J46</f>
        <v>22320.13</v>
      </c>
      <c r="L46" s="57"/>
      <c r="M46" s="57"/>
      <c r="N46" s="52"/>
      <c r="O46" s="26"/>
    </row>
    <row r="47" ht="26" customHeight="1" spans="1:15">
      <c r="A47" s="26">
        <v>44</v>
      </c>
      <c r="B47" s="31"/>
      <c r="C47" s="32"/>
      <c r="D47" s="29" t="s">
        <v>133</v>
      </c>
      <c r="E47" s="29" t="s">
        <v>134</v>
      </c>
      <c r="F47" s="29" t="s">
        <v>74</v>
      </c>
      <c r="G47" s="29" t="s">
        <v>20</v>
      </c>
      <c r="H47" s="30">
        <v>5910</v>
      </c>
      <c r="I47" s="26" t="s">
        <v>21</v>
      </c>
      <c r="J47" s="47">
        <v>3655.77</v>
      </c>
      <c r="K47" s="47">
        <f>H47+J47</f>
        <v>9565.77</v>
      </c>
      <c r="L47" s="57"/>
      <c r="M47" s="57"/>
      <c r="N47" s="52"/>
      <c r="O47" s="26"/>
    </row>
    <row r="48" ht="26" customHeight="1" spans="1:15">
      <c r="A48" s="26">
        <v>45</v>
      </c>
      <c r="B48" s="31"/>
      <c r="C48" s="38" t="s">
        <v>135</v>
      </c>
      <c r="D48" s="29" t="s">
        <v>136</v>
      </c>
      <c r="E48" s="29" t="s">
        <v>137</v>
      </c>
      <c r="F48" s="29" t="s">
        <v>90</v>
      </c>
      <c r="G48" s="29" t="s">
        <v>20</v>
      </c>
      <c r="H48" s="30">
        <v>18740</v>
      </c>
      <c r="I48" s="26" t="s">
        <v>21</v>
      </c>
      <c r="J48" s="47">
        <v>11982.4</v>
      </c>
      <c r="K48" s="47">
        <f>H48+J48</f>
        <v>30722.4</v>
      </c>
      <c r="L48" s="57"/>
      <c r="M48" s="57"/>
      <c r="N48" s="52"/>
      <c r="O48" s="26"/>
    </row>
    <row r="49" ht="26" customHeight="1" spans="1:15">
      <c r="A49" s="26">
        <v>46</v>
      </c>
      <c r="B49" s="31"/>
      <c r="C49" s="38"/>
      <c r="D49" s="29" t="s">
        <v>138</v>
      </c>
      <c r="E49" s="29" t="s">
        <v>139</v>
      </c>
      <c r="F49" s="29" t="s">
        <v>36</v>
      </c>
      <c r="G49" s="29" t="s">
        <v>20</v>
      </c>
      <c r="H49" s="30">
        <v>13790</v>
      </c>
      <c r="I49" s="26" t="s">
        <v>21</v>
      </c>
      <c r="J49" s="47">
        <v>8387.68</v>
      </c>
      <c r="K49" s="47">
        <f>H49+J49</f>
        <v>22177.68</v>
      </c>
      <c r="L49" s="57"/>
      <c r="M49" s="57"/>
      <c r="N49" s="52"/>
      <c r="O49" s="26"/>
    </row>
    <row r="50" ht="26" customHeight="1" spans="1:15">
      <c r="A50" s="26">
        <v>47</v>
      </c>
      <c r="B50" s="33"/>
      <c r="C50" s="32"/>
      <c r="D50" s="29" t="s">
        <v>140</v>
      </c>
      <c r="E50" s="29" t="s">
        <v>141</v>
      </c>
      <c r="F50" s="29" t="s">
        <v>71</v>
      </c>
      <c r="G50" s="29" t="s">
        <v>20</v>
      </c>
      <c r="H50" s="30">
        <v>11820</v>
      </c>
      <c r="I50" s="26" t="s">
        <v>21</v>
      </c>
      <c r="J50" s="47">
        <v>7189.44</v>
      </c>
      <c r="K50" s="47">
        <f>H50+J50</f>
        <v>19009.44</v>
      </c>
      <c r="L50" s="58"/>
      <c r="M50" s="58"/>
      <c r="N50" s="59"/>
      <c r="O50" s="26"/>
    </row>
    <row r="51" ht="45" customHeight="1" spans="1:15">
      <c r="A51" s="26">
        <v>48</v>
      </c>
      <c r="B51" s="41" t="s">
        <v>142</v>
      </c>
      <c r="C51" s="42" t="s">
        <v>143</v>
      </c>
      <c r="D51" s="29" t="s">
        <v>144</v>
      </c>
      <c r="E51" s="29" t="s">
        <v>145</v>
      </c>
      <c r="F51" s="29" t="s">
        <v>28</v>
      </c>
      <c r="G51" s="29" t="s">
        <v>20</v>
      </c>
      <c r="H51" s="30">
        <v>7880</v>
      </c>
      <c r="I51" s="60" t="s">
        <v>146</v>
      </c>
      <c r="J51" s="47">
        <v>10967.31</v>
      </c>
      <c r="K51" s="47">
        <f>H51+J51</f>
        <v>18847.31</v>
      </c>
      <c r="L51" s="57">
        <f>SUM(H51:H78)</f>
        <v>297890</v>
      </c>
      <c r="M51" s="57">
        <f>SUM(J51:J78)</f>
        <v>236062.84</v>
      </c>
      <c r="N51" s="52">
        <f>SUM(L51:M78)</f>
        <v>533952.84</v>
      </c>
      <c r="O51" s="26"/>
    </row>
    <row r="52" ht="45" customHeight="1" spans="1:15">
      <c r="A52" s="26">
        <v>49</v>
      </c>
      <c r="B52" s="41"/>
      <c r="C52" s="38"/>
      <c r="D52" s="29" t="s">
        <v>147</v>
      </c>
      <c r="E52" s="29" t="s">
        <v>148</v>
      </c>
      <c r="F52" s="29" t="s">
        <v>28</v>
      </c>
      <c r="G52" s="29" t="s">
        <v>20</v>
      </c>
      <c r="H52" s="30">
        <v>7880</v>
      </c>
      <c r="I52" s="60" t="s">
        <v>146</v>
      </c>
      <c r="J52" s="47">
        <v>10967.31</v>
      </c>
      <c r="K52" s="47">
        <f>H52+J52</f>
        <v>18847.31</v>
      </c>
      <c r="L52" s="57"/>
      <c r="M52" s="57"/>
      <c r="N52" s="52"/>
      <c r="O52" s="26"/>
    </row>
    <row r="53" ht="45" customHeight="1" spans="1:15">
      <c r="A53" s="26">
        <v>50</v>
      </c>
      <c r="B53" s="41"/>
      <c r="C53" s="32"/>
      <c r="D53" s="29" t="s">
        <v>149</v>
      </c>
      <c r="E53" s="29" t="s">
        <v>150</v>
      </c>
      <c r="F53" s="29" t="s">
        <v>28</v>
      </c>
      <c r="G53" s="29" t="s">
        <v>20</v>
      </c>
      <c r="H53" s="30">
        <v>7880</v>
      </c>
      <c r="I53" s="60" t="s">
        <v>146</v>
      </c>
      <c r="J53" s="47">
        <v>10967.31</v>
      </c>
      <c r="K53" s="47">
        <f>H53+J53</f>
        <v>18847.31</v>
      </c>
      <c r="L53" s="57"/>
      <c r="M53" s="57"/>
      <c r="N53" s="52"/>
      <c r="O53" s="26"/>
    </row>
    <row r="54" ht="46" customHeight="1" spans="1:15">
      <c r="A54" s="26">
        <v>51</v>
      </c>
      <c r="B54" s="41"/>
      <c r="C54" s="38" t="s">
        <v>151</v>
      </c>
      <c r="D54" s="29" t="s">
        <v>152</v>
      </c>
      <c r="E54" s="29" t="s">
        <v>153</v>
      </c>
      <c r="F54" s="29" t="s">
        <v>28</v>
      </c>
      <c r="G54" s="29" t="s">
        <v>20</v>
      </c>
      <c r="H54" s="30">
        <v>7880</v>
      </c>
      <c r="I54" s="60" t="s">
        <v>154</v>
      </c>
      <c r="J54" s="47">
        <v>7311.54</v>
      </c>
      <c r="K54" s="47">
        <f>H54+J54</f>
        <v>15191.54</v>
      </c>
      <c r="L54" s="57"/>
      <c r="M54" s="57"/>
      <c r="N54" s="52"/>
      <c r="O54" s="26"/>
    </row>
    <row r="55" ht="45" customHeight="1" spans="1:15">
      <c r="A55" s="26">
        <v>52</v>
      </c>
      <c r="B55" s="41"/>
      <c r="C55" s="32"/>
      <c r="D55" s="29" t="s">
        <v>155</v>
      </c>
      <c r="E55" s="29" t="s">
        <v>156</v>
      </c>
      <c r="F55" s="29" t="s">
        <v>28</v>
      </c>
      <c r="G55" s="29" t="s">
        <v>20</v>
      </c>
      <c r="H55" s="30">
        <v>7880</v>
      </c>
      <c r="I55" s="60" t="s">
        <v>157</v>
      </c>
      <c r="J55" s="47">
        <v>4874.36</v>
      </c>
      <c r="K55" s="47">
        <f>H55+J55</f>
        <v>12754.36</v>
      </c>
      <c r="L55" s="57"/>
      <c r="M55" s="57"/>
      <c r="N55" s="52"/>
      <c r="O55" s="26"/>
    </row>
    <row r="56" ht="28" customHeight="1" spans="1:15">
      <c r="A56" s="26">
        <v>53</v>
      </c>
      <c r="B56" s="41"/>
      <c r="C56" s="38" t="s">
        <v>158</v>
      </c>
      <c r="D56" s="29" t="s">
        <v>159</v>
      </c>
      <c r="E56" s="29" t="s">
        <v>160</v>
      </c>
      <c r="F56" s="29" t="s">
        <v>19</v>
      </c>
      <c r="G56" s="29" t="s">
        <v>20</v>
      </c>
      <c r="H56" s="30">
        <v>15440</v>
      </c>
      <c r="I56" s="26" t="s">
        <v>21</v>
      </c>
      <c r="J56" s="47">
        <v>9748.72</v>
      </c>
      <c r="K56" s="47">
        <f>H56+J56</f>
        <v>25188.72</v>
      </c>
      <c r="L56" s="57"/>
      <c r="M56" s="57"/>
      <c r="N56" s="52"/>
      <c r="O56" s="26"/>
    </row>
    <row r="57" ht="28" customHeight="1" spans="1:15">
      <c r="A57" s="26">
        <v>54</v>
      </c>
      <c r="B57" s="41"/>
      <c r="C57" s="38"/>
      <c r="D57" s="29" t="s">
        <v>161</v>
      </c>
      <c r="E57" s="29" t="s">
        <v>162</v>
      </c>
      <c r="F57" s="29" t="s">
        <v>19</v>
      </c>
      <c r="G57" s="29" t="s">
        <v>20</v>
      </c>
      <c r="H57" s="30">
        <v>15440</v>
      </c>
      <c r="I57" s="26" t="s">
        <v>21</v>
      </c>
      <c r="J57" s="47">
        <v>9748.72</v>
      </c>
      <c r="K57" s="47">
        <f>H57+J57</f>
        <v>25188.72</v>
      </c>
      <c r="L57" s="57"/>
      <c r="M57" s="57"/>
      <c r="N57" s="52"/>
      <c r="O57" s="26"/>
    </row>
    <row r="58" ht="28" customHeight="1" spans="1:15">
      <c r="A58" s="26">
        <v>55</v>
      </c>
      <c r="B58" s="41"/>
      <c r="C58" s="38"/>
      <c r="D58" s="29" t="s">
        <v>163</v>
      </c>
      <c r="E58" s="29" t="s">
        <v>164</v>
      </c>
      <c r="F58" s="29" t="s">
        <v>19</v>
      </c>
      <c r="G58" s="29" t="s">
        <v>20</v>
      </c>
      <c r="H58" s="30">
        <v>15440</v>
      </c>
      <c r="I58" s="26" t="s">
        <v>21</v>
      </c>
      <c r="J58" s="47">
        <v>9748.72</v>
      </c>
      <c r="K58" s="47">
        <f>H58+J58</f>
        <v>25188.72</v>
      </c>
      <c r="L58" s="57"/>
      <c r="M58" s="57"/>
      <c r="N58" s="52"/>
      <c r="O58" s="26"/>
    </row>
    <row r="59" ht="28" customHeight="1" spans="1:15">
      <c r="A59" s="26">
        <v>56</v>
      </c>
      <c r="B59" s="41"/>
      <c r="C59" s="32"/>
      <c r="D59" s="29" t="s">
        <v>165</v>
      </c>
      <c r="E59" s="29" t="s">
        <v>166</v>
      </c>
      <c r="F59" s="29" t="s">
        <v>41</v>
      </c>
      <c r="G59" s="29" t="s">
        <v>20</v>
      </c>
      <c r="H59" s="30">
        <v>3940</v>
      </c>
      <c r="I59" s="26" t="s">
        <v>21</v>
      </c>
      <c r="J59" s="47">
        <v>2437.18</v>
      </c>
      <c r="K59" s="47">
        <f>H59+J59</f>
        <v>6377.18</v>
      </c>
      <c r="L59" s="57"/>
      <c r="M59" s="57"/>
      <c r="N59" s="52"/>
      <c r="O59" s="26"/>
    </row>
    <row r="60" ht="42" customHeight="1" spans="1:15">
      <c r="A60" s="26">
        <v>57</v>
      </c>
      <c r="B60" s="41"/>
      <c r="C60" s="38" t="s">
        <v>167</v>
      </c>
      <c r="D60" s="29" t="s">
        <v>168</v>
      </c>
      <c r="E60" s="29" t="s">
        <v>169</v>
      </c>
      <c r="F60" s="29" t="s">
        <v>28</v>
      </c>
      <c r="G60" s="29" t="s">
        <v>20</v>
      </c>
      <c r="H60" s="30">
        <v>7880</v>
      </c>
      <c r="I60" s="60" t="s">
        <v>170</v>
      </c>
      <c r="J60" s="47">
        <v>8530.13</v>
      </c>
      <c r="K60" s="47">
        <f t="shared" ref="K60:K65" si="0">H60+J60</f>
        <v>16410.13</v>
      </c>
      <c r="L60" s="57"/>
      <c r="M60" s="57"/>
      <c r="N60" s="52"/>
      <c r="O60" s="26"/>
    </row>
    <row r="61" ht="42" customHeight="1" spans="1:15">
      <c r="A61" s="26">
        <v>58</v>
      </c>
      <c r="B61" s="41"/>
      <c r="C61" s="38"/>
      <c r="D61" s="29" t="s">
        <v>171</v>
      </c>
      <c r="E61" s="29" t="s">
        <v>172</v>
      </c>
      <c r="F61" s="29" t="s">
        <v>28</v>
      </c>
      <c r="G61" s="29" t="s">
        <v>20</v>
      </c>
      <c r="H61" s="30">
        <v>7880</v>
      </c>
      <c r="I61" s="60" t="s">
        <v>170</v>
      </c>
      <c r="J61" s="47">
        <v>8530.13</v>
      </c>
      <c r="K61" s="47">
        <f t="shared" si="0"/>
        <v>16410.13</v>
      </c>
      <c r="L61" s="57"/>
      <c r="M61" s="57"/>
      <c r="N61" s="52"/>
      <c r="O61" s="26"/>
    </row>
    <row r="62" ht="42" customHeight="1" spans="1:15">
      <c r="A62" s="26">
        <v>59</v>
      </c>
      <c r="B62" s="41"/>
      <c r="C62" s="38"/>
      <c r="D62" s="29" t="s">
        <v>173</v>
      </c>
      <c r="E62" s="29" t="s">
        <v>174</v>
      </c>
      <c r="F62" s="29" t="s">
        <v>28</v>
      </c>
      <c r="G62" s="29" t="s">
        <v>20</v>
      </c>
      <c r="H62" s="30">
        <v>7880</v>
      </c>
      <c r="I62" s="60" t="s">
        <v>170</v>
      </c>
      <c r="J62" s="47">
        <v>8530.13</v>
      </c>
      <c r="K62" s="47">
        <f t="shared" si="0"/>
        <v>16410.13</v>
      </c>
      <c r="L62" s="57"/>
      <c r="M62" s="57"/>
      <c r="N62" s="52"/>
      <c r="O62" s="26"/>
    </row>
    <row r="63" ht="42" customHeight="1" spans="1:15">
      <c r="A63" s="26">
        <v>60</v>
      </c>
      <c r="B63" s="41"/>
      <c r="C63" s="38"/>
      <c r="D63" s="29" t="s">
        <v>175</v>
      </c>
      <c r="E63" s="29" t="s">
        <v>176</v>
      </c>
      <c r="F63" s="29" t="s">
        <v>28</v>
      </c>
      <c r="G63" s="29" t="s">
        <v>20</v>
      </c>
      <c r="H63" s="30">
        <v>7880</v>
      </c>
      <c r="I63" s="60" t="s">
        <v>170</v>
      </c>
      <c r="J63" s="47">
        <v>8530.13</v>
      </c>
      <c r="K63" s="47">
        <f t="shared" si="0"/>
        <v>16410.13</v>
      </c>
      <c r="L63" s="57"/>
      <c r="M63" s="57"/>
      <c r="N63" s="52"/>
      <c r="O63" s="26"/>
    </row>
    <row r="64" ht="42" customHeight="1" spans="1:15">
      <c r="A64" s="26">
        <v>61</v>
      </c>
      <c r="B64" s="41"/>
      <c r="C64" s="38"/>
      <c r="D64" s="29" t="s">
        <v>177</v>
      </c>
      <c r="E64" s="29" t="s">
        <v>178</v>
      </c>
      <c r="F64" s="29" t="s">
        <v>28</v>
      </c>
      <c r="G64" s="29" t="s">
        <v>20</v>
      </c>
      <c r="H64" s="30">
        <v>7880</v>
      </c>
      <c r="I64" s="60" t="s">
        <v>170</v>
      </c>
      <c r="J64" s="47">
        <v>8530.13</v>
      </c>
      <c r="K64" s="47">
        <f t="shared" si="0"/>
        <v>16410.13</v>
      </c>
      <c r="L64" s="57"/>
      <c r="M64" s="57"/>
      <c r="N64" s="52"/>
      <c r="O64" s="26"/>
    </row>
    <row r="65" ht="42" customHeight="1" spans="1:15">
      <c r="A65" s="26">
        <v>62</v>
      </c>
      <c r="B65" s="41"/>
      <c r="C65" s="32"/>
      <c r="D65" s="29" t="s">
        <v>179</v>
      </c>
      <c r="E65" s="29" t="s">
        <v>180</v>
      </c>
      <c r="F65" s="29" t="s">
        <v>28</v>
      </c>
      <c r="G65" s="29" t="s">
        <v>20</v>
      </c>
      <c r="H65" s="30">
        <v>7880</v>
      </c>
      <c r="I65" s="60" t="s">
        <v>170</v>
      </c>
      <c r="J65" s="47">
        <v>8530.13</v>
      </c>
      <c r="K65" s="47">
        <f t="shared" si="0"/>
        <v>16410.13</v>
      </c>
      <c r="L65" s="57"/>
      <c r="M65" s="57"/>
      <c r="N65" s="52"/>
      <c r="O65" s="26"/>
    </row>
    <row r="66" ht="28" customHeight="1" spans="1:15">
      <c r="A66" s="26">
        <v>63</v>
      </c>
      <c r="B66" s="41"/>
      <c r="C66" s="38" t="s">
        <v>181</v>
      </c>
      <c r="D66" s="29" t="s">
        <v>182</v>
      </c>
      <c r="E66" s="29" t="s">
        <v>183</v>
      </c>
      <c r="F66" s="29" t="s">
        <v>90</v>
      </c>
      <c r="G66" s="29" t="s">
        <v>20</v>
      </c>
      <c r="H66" s="30">
        <v>18740</v>
      </c>
      <c r="I66" s="26" t="s">
        <v>21</v>
      </c>
      <c r="J66" s="47">
        <v>12014.09</v>
      </c>
      <c r="K66" s="47">
        <f>H66+J66</f>
        <v>30754.09</v>
      </c>
      <c r="L66" s="57"/>
      <c r="M66" s="57"/>
      <c r="N66" s="52"/>
      <c r="O66" s="26"/>
    </row>
    <row r="67" ht="28" customHeight="1" spans="1:15">
      <c r="A67" s="26">
        <v>64</v>
      </c>
      <c r="B67" s="41"/>
      <c r="C67" s="38"/>
      <c r="D67" s="29" t="s">
        <v>184</v>
      </c>
      <c r="E67" s="29" t="s">
        <v>185</v>
      </c>
      <c r="F67" s="29" t="s">
        <v>90</v>
      </c>
      <c r="G67" s="29" t="s">
        <v>20</v>
      </c>
      <c r="H67" s="30">
        <v>18740</v>
      </c>
      <c r="I67" s="26" t="s">
        <v>21</v>
      </c>
      <c r="J67" s="47">
        <v>12014.09</v>
      </c>
      <c r="K67" s="47">
        <f>H67+J67</f>
        <v>30754.09</v>
      </c>
      <c r="L67" s="57"/>
      <c r="M67" s="57"/>
      <c r="N67" s="52"/>
      <c r="O67" s="26"/>
    </row>
    <row r="68" ht="28" customHeight="1" spans="1:15">
      <c r="A68" s="26">
        <v>65</v>
      </c>
      <c r="B68" s="41"/>
      <c r="C68" s="38"/>
      <c r="D68" s="29" t="s">
        <v>186</v>
      </c>
      <c r="E68" s="29" t="s">
        <v>187</v>
      </c>
      <c r="F68" s="29" t="s">
        <v>36</v>
      </c>
      <c r="G68" s="29" t="s">
        <v>20</v>
      </c>
      <c r="H68" s="30">
        <v>13790</v>
      </c>
      <c r="I68" s="26" t="s">
        <v>21</v>
      </c>
      <c r="J68" s="47">
        <v>8530.13</v>
      </c>
      <c r="K68" s="47">
        <f>H68+J68</f>
        <v>22320.13</v>
      </c>
      <c r="L68" s="57"/>
      <c r="M68" s="57"/>
      <c r="N68" s="52"/>
      <c r="O68" s="26"/>
    </row>
    <row r="69" ht="28" customHeight="1" spans="1:15">
      <c r="A69" s="26">
        <v>66</v>
      </c>
      <c r="B69" s="41"/>
      <c r="C69" s="32"/>
      <c r="D69" s="29" t="s">
        <v>188</v>
      </c>
      <c r="E69" s="29" t="s">
        <v>189</v>
      </c>
      <c r="F69" s="29" t="s">
        <v>36</v>
      </c>
      <c r="G69" s="29" t="s">
        <v>20</v>
      </c>
      <c r="H69" s="30">
        <v>13790</v>
      </c>
      <c r="I69" s="26" t="s">
        <v>21</v>
      </c>
      <c r="J69" s="47">
        <v>8530.13</v>
      </c>
      <c r="K69" s="47">
        <f>H69+J69</f>
        <v>22320.13</v>
      </c>
      <c r="L69" s="57"/>
      <c r="M69" s="57"/>
      <c r="N69" s="52"/>
      <c r="O69" s="26"/>
    </row>
    <row r="70" ht="28" customHeight="1" spans="1:15">
      <c r="A70" s="26">
        <v>67</v>
      </c>
      <c r="B70" s="41"/>
      <c r="C70" s="38" t="s">
        <v>190</v>
      </c>
      <c r="D70" s="29" t="s">
        <v>191</v>
      </c>
      <c r="E70" s="29" t="s">
        <v>192</v>
      </c>
      <c r="F70" s="29" t="s">
        <v>36</v>
      </c>
      <c r="G70" s="29" t="s">
        <v>20</v>
      </c>
      <c r="H70" s="30">
        <v>13790</v>
      </c>
      <c r="I70" s="26" t="s">
        <v>21</v>
      </c>
      <c r="J70" s="47">
        <v>8530.13</v>
      </c>
      <c r="K70" s="47">
        <f>H70+J70</f>
        <v>22320.13</v>
      </c>
      <c r="L70" s="57"/>
      <c r="M70" s="57"/>
      <c r="N70" s="52"/>
      <c r="O70" s="26"/>
    </row>
    <row r="71" ht="28" customHeight="1" spans="1:15">
      <c r="A71" s="26">
        <v>68</v>
      </c>
      <c r="B71" s="41"/>
      <c r="C71" s="32"/>
      <c r="D71" s="29" t="s">
        <v>193</v>
      </c>
      <c r="E71" s="29" t="s">
        <v>194</v>
      </c>
      <c r="F71" s="29" t="s">
        <v>36</v>
      </c>
      <c r="G71" s="29" t="s">
        <v>20</v>
      </c>
      <c r="H71" s="30">
        <v>13790</v>
      </c>
      <c r="I71" s="26" t="s">
        <v>21</v>
      </c>
      <c r="J71" s="47">
        <v>8530.13</v>
      </c>
      <c r="K71" s="47">
        <f>H71+J71</f>
        <v>22320.13</v>
      </c>
      <c r="L71" s="57"/>
      <c r="M71" s="57"/>
      <c r="N71" s="52"/>
      <c r="O71" s="26"/>
    </row>
    <row r="72" ht="28" customHeight="1" spans="1:15">
      <c r="A72" s="26">
        <v>69</v>
      </c>
      <c r="B72" s="41"/>
      <c r="C72" s="38" t="s">
        <v>195</v>
      </c>
      <c r="D72" s="29" t="s">
        <v>196</v>
      </c>
      <c r="E72" s="29" t="s">
        <v>197</v>
      </c>
      <c r="F72" s="29" t="s">
        <v>198</v>
      </c>
      <c r="G72" s="29" t="s">
        <v>20</v>
      </c>
      <c r="H72" s="30">
        <v>13470</v>
      </c>
      <c r="I72" s="26" t="s">
        <v>21</v>
      </c>
      <c r="J72" s="47">
        <v>8530.13</v>
      </c>
      <c r="K72" s="47">
        <f>H72+J72</f>
        <v>22000.13</v>
      </c>
      <c r="L72" s="57"/>
      <c r="M72" s="57"/>
      <c r="N72" s="52"/>
      <c r="O72" s="26"/>
    </row>
    <row r="73" ht="28" customHeight="1" spans="1:15">
      <c r="A73" s="26">
        <v>70</v>
      </c>
      <c r="B73" s="41"/>
      <c r="C73" s="38"/>
      <c r="D73" s="29" t="s">
        <v>199</v>
      </c>
      <c r="E73" s="29" t="s">
        <v>200</v>
      </c>
      <c r="F73" s="29" t="s">
        <v>19</v>
      </c>
      <c r="G73" s="29" t="s">
        <v>20</v>
      </c>
      <c r="H73" s="30">
        <v>15440</v>
      </c>
      <c r="I73" s="26" t="s">
        <v>21</v>
      </c>
      <c r="J73" s="47">
        <v>9748.72</v>
      </c>
      <c r="K73" s="47">
        <f>H73+J73</f>
        <v>25188.72</v>
      </c>
      <c r="L73" s="57"/>
      <c r="M73" s="57"/>
      <c r="N73" s="52"/>
      <c r="O73" s="26"/>
    </row>
    <row r="74" ht="28" customHeight="1" spans="1:15">
      <c r="A74" s="26">
        <v>71</v>
      </c>
      <c r="B74" s="41"/>
      <c r="C74" s="32"/>
      <c r="D74" s="29" t="s">
        <v>201</v>
      </c>
      <c r="E74" s="29" t="s">
        <v>202</v>
      </c>
      <c r="F74" s="29" t="s">
        <v>28</v>
      </c>
      <c r="G74" s="29" t="s">
        <v>20</v>
      </c>
      <c r="H74" s="30">
        <v>7880</v>
      </c>
      <c r="I74" s="26" t="s">
        <v>21</v>
      </c>
      <c r="J74" s="47">
        <v>4874.36</v>
      </c>
      <c r="K74" s="47">
        <f>H74+J74</f>
        <v>12754.36</v>
      </c>
      <c r="L74" s="57"/>
      <c r="M74" s="57"/>
      <c r="N74" s="52"/>
      <c r="O74" s="26"/>
    </row>
    <row r="75" ht="41" customHeight="1" spans="1:15">
      <c r="A75" s="26">
        <v>72</v>
      </c>
      <c r="B75" s="41"/>
      <c r="C75" s="38" t="s">
        <v>203</v>
      </c>
      <c r="D75" s="29" t="s">
        <v>204</v>
      </c>
      <c r="E75" s="29" t="s">
        <v>205</v>
      </c>
      <c r="F75" s="29" t="s">
        <v>28</v>
      </c>
      <c r="G75" s="29" t="s">
        <v>20</v>
      </c>
      <c r="H75" s="30">
        <v>7880</v>
      </c>
      <c r="I75" s="60" t="s">
        <v>170</v>
      </c>
      <c r="J75" s="47">
        <v>8530.13</v>
      </c>
      <c r="K75" s="47">
        <f>H75+J75</f>
        <v>16410.13</v>
      </c>
      <c r="L75" s="57"/>
      <c r="M75" s="57"/>
      <c r="N75" s="52"/>
      <c r="O75" s="26"/>
    </row>
    <row r="76" ht="41" customHeight="1" spans="1:15">
      <c r="A76" s="26">
        <v>73</v>
      </c>
      <c r="B76" s="41"/>
      <c r="C76" s="38"/>
      <c r="D76" s="29" t="s">
        <v>206</v>
      </c>
      <c r="E76" s="29" t="s">
        <v>207</v>
      </c>
      <c r="F76" s="29" t="s">
        <v>28</v>
      </c>
      <c r="G76" s="29" t="s">
        <v>20</v>
      </c>
      <c r="H76" s="30">
        <v>7880</v>
      </c>
      <c r="I76" s="60" t="s">
        <v>170</v>
      </c>
      <c r="J76" s="47">
        <v>8530.13</v>
      </c>
      <c r="K76" s="47">
        <f>H76+J76</f>
        <v>16410.13</v>
      </c>
      <c r="L76" s="57"/>
      <c r="M76" s="57"/>
      <c r="N76" s="52"/>
      <c r="O76" s="26"/>
    </row>
    <row r="77" ht="24" customHeight="1" spans="1:15">
      <c r="A77" s="26">
        <v>74</v>
      </c>
      <c r="B77" s="41"/>
      <c r="C77" s="38"/>
      <c r="D77" s="29" t="s">
        <v>208</v>
      </c>
      <c r="E77" s="29" t="s">
        <v>209</v>
      </c>
      <c r="F77" s="29" t="s">
        <v>28</v>
      </c>
      <c r="G77" s="29" t="s">
        <v>20</v>
      </c>
      <c r="H77" s="30">
        <v>7880</v>
      </c>
      <c r="I77" s="60" t="s">
        <v>210</v>
      </c>
      <c r="J77" s="47">
        <v>4874.36</v>
      </c>
      <c r="K77" s="47">
        <f>H77+J77</f>
        <v>12754.36</v>
      </c>
      <c r="L77" s="57"/>
      <c r="M77" s="57"/>
      <c r="N77" s="52"/>
      <c r="O77" s="26"/>
    </row>
    <row r="78" ht="26" customHeight="1" spans="1:15">
      <c r="A78" s="26">
        <v>75</v>
      </c>
      <c r="B78" s="53"/>
      <c r="C78" s="32"/>
      <c r="D78" s="29" t="s">
        <v>211</v>
      </c>
      <c r="E78" s="29" t="s">
        <v>212</v>
      </c>
      <c r="F78" s="29" t="s">
        <v>28</v>
      </c>
      <c r="G78" s="29" t="s">
        <v>20</v>
      </c>
      <c r="H78" s="30">
        <v>7880</v>
      </c>
      <c r="I78" s="60" t="s">
        <v>210</v>
      </c>
      <c r="J78" s="47">
        <v>4874.36</v>
      </c>
      <c r="K78" s="47">
        <f>H78+J78</f>
        <v>12754.36</v>
      </c>
      <c r="L78" s="58"/>
      <c r="M78" s="58"/>
      <c r="N78" s="59"/>
      <c r="O78" s="26"/>
    </row>
    <row r="79" ht="28" customHeight="1" spans="1:15">
      <c r="A79" s="26">
        <v>76</v>
      </c>
      <c r="B79" s="23" t="s">
        <v>213</v>
      </c>
      <c r="C79" s="29"/>
      <c r="D79" s="29" t="s">
        <v>214</v>
      </c>
      <c r="E79" s="29"/>
      <c r="F79" s="29"/>
      <c r="G79" s="29"/>
      <c r="H79" s="62">
        <f>SUM(H4:H78)</f>
        <v>840260</v>
      </c>
      <c r="I79" s="23"/>
      <c r="J79" s="70">
        <f>SUM(J4:J78)</f>
        <v>577621.83</v>
      </c>
      <c r="K79" s="70"/>
      <c r="L79" s="22"/>
      <c r="M79" s="22"/>
      <c r="N79" s="71">
        <f>SUM(H79:J79)</f>
        <v>1417881.83</v>
      </c>
      <c r="O79" s="26"/>
    </row>
    <row r="80" ht="37" customHeight="1" spans="1:15">
      <c r="A80" s="63" t="s">
        <v>215</v>
      </c>
      <c r="B80" s="64"/>
      <c r="C80" s="64"/>
      <c r="D80" s="64"/>
      <c r="E80" s="64"/>
      <c r="F80" s="64"/>
      <c r="G80" s="65"/>
      <c r="H80" s="66" t="s">
        <v>216</v>
      </c>
      <c r="I80" s="64"/>
      <c r="J80" s="64"/>
      <c r="K80" s="64"/>
      <c r="L80" s="64"/>
      <c r="M80" s="64"/>
      <c r="N80" s="64"/>
      <c r="O80" s="65"/>
    </row>
    <row r="81" ht="87" customHeight="1" spans="1:15">
      <c r="A81" s="67" t="s">
        <v>217</v>
      </c>
      <c r="B81" s="68"/>
      <c r="C81" s="68"/>
      <c r="D81" s="68"/>
      <c r="E81" s="68"/>
      <c r="F81" s="68"/>
      <c r="G81" s="68"/>
      <c r="H81" s="69"/>
      <c r="I81" s="68"/>
      <c r="J81" s="68"/>
      <c r="K81" s="68"/>
      <c r="L81" s="68"/>
      <c r="M81" s="68"/>
      <c r="N81" s="68"/>
      <c r="O81" s="72"/>
    </row>
  </sheetData>
  <sortState ref="C2:K15">
    <sortCondition ref="C2:C15"/>
  </sortState>
  <mergeCells count="41">
    <mergeCell ref="A1:O1"/>
    <mergeCell ref="A80:G80"/>
    <mergeCell ref="H80:O80"/>
    <mergeCell ref="A81:O81"/>
    <mergeCell ref="B4:B6"/>
    <mergeCell ref="B7:B25"/>
    <mergeCell ref="B26:B50"/>
    <mergeCell ref="B51:B78"/>
    <mergeCell ref="C4:C5"/>
    <mergeCell ref="C8:C10"/>
    <mergeCell ref="C11:C12"/>
    <mergeCell ref="C13:C16"/>
    <mergeCell ref="C17:C19"/>
    <mergeCell ref="C21:C22"/>
    <mergeCell ref="C23:C25"/>
    <mergeCell ref="C27:C30"/>
    <mergeCell ref="C31:C33"/>
    <mergeCell ref="C34:C37"/>
    <mergeCell ref="C38:C42"/>
    <mergeCell ref="C43:C47"/>
    <mergeCell ref="C48:C50"/>
    <mergeCell ref="C51:C53"/>
    <mergeCell ref="C54:C55"/>
    <mergeCell ref="C56:C59"/>
    <mergeCell ref="C60:C65"/>
    <mergeCell ref="C66:C69"/>
    <mergeCell ref="C70:C71"/>
    <mergeCell ref="C72:C74"/>
    <mergeCell ref="C75:C78"/>
    <mergeCell ref="L4:L6"/>
    <mergeCell ref="L7:L25"/>
    <mergeCell ref="L26:L50"/>
    <mergeCell ref="L51:L78"/>
    <mergeCell ref="M4:M6"/>
    <mergeCell ref="M7:M25"/>
    <mergeCell ref="M26:M50"/>
    <mergeCell ref="M51:M78"/>
    <mergeCell ref="N4:N6"/>
    <mergeCell ref="N7:N25"/>
    <mergeCell ref="N26:N50"/>
    <mergeCell ref="N51:N78"/>
  </mergeCells>
  <pageMargins left="0.7" right="0.7" top="0.75" bottom="0.75" header="0.3" footer="0.3"/>
  <pageSetup paperSize="9" orientation="portrait"/>
  <headerFooter/>
  <ignoredErrors>
    <ignoredError sqref="L21:M25"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L43"/>
  <sheetViews>
    <sheetView workbookViewId="0">
      <selection activeCell="D32" sqref="D32"/>
    </sheetView>
  </sheetViews>
  <sheetFormatPr defaultColWidth="9" defaultRowHeight="13.5"/>
  <cols>
    <col min="1" max="1" width="27.25" customWidth="1"/>
    <col min="2" max="2" width="40.75" customWidth="1"/>
    <col min="3" max="3" width="9.75" customWidth="1"/>
    <col min="4" max="4" width="25.25" customWidth="1"/>
    <col min="5" max="6" width="18.125" customWidth="1"/>
    <col min="7" max="7" width="10.75" customWidth="1"/>
    <col min="8" max="8" width="14.125" customWidth="1"/>
    <col min="9" max="9" width="9.75" customWidth="1"/>
    <col min="10" max="10" width="9.5" customWidth="1"/>
    <col min="11" max="11" width="16.375" customWidth="1"/>
  </cols>
  <sheetData>
    <row r="3" spans="1:8">
      <c r="A3" s="6" t="s">
        <v>218</v>
      </c>
      <c r="B3" s="6"/>
      <c r="C3" s="6"/>
      <c r="D3" s="6"/>
      <c r="E3" s="6"/>
      <c r="F3" s="6" t="s">
        <v>219</v>
      </c>
      <c r="G3" s="6"/>
      <c r="H3" s="6"/>
    </row>
    <row r="4" spans="1:8">
      <c r="A4" s="6" t="s">
        <v>2</v>
      </c>
      <c r="B4" s="6" t="s">
        <v>220</v>
      </c>
      <c r="C4" s="6" t="s">
        <v>4</v>
      </c>
      <c r="D4" s="6" t="s">
        <v>221</v>
      </c>
      <c r="E4" s="6" t="s">
        <v>222</v>
      </c>
      <c r="F4" s="7" t="s">
        <v>20</v>
      </c>
      <c r="G4" s="7" t="s">
        <v>21</v>
      </c>
      <c r="H4" s="7" t="s">
        <v>213</v>
      </c>
    </row>
    <row r="5" spans="1:8">
      <c r="A5" s="7" t="s">
        <v>223</v>
      </c>
      <c r="B5" s="7" t="s">
        <v>224</v>
      </c>
      <c r="C5" s="7" t="s">
        <v>48</v>
      </c>
      <c r="D5" s="7" t="s">
        <v>225</v>
      </c>
      <c r="E5" s="7" t="s">
        <v>226</v>
      </c>
      <c r="F5" s="8">
        <v>19800</v>
      </c>
      <c r="G5" s="8">
        <v>12788.53</v>
      </c>
      <c r="H5" s="8">
        <v>32588.53</v>
      </c>
    </row>
    <row r="6" spans="1:8">
      <c r="A6" s="7" t="s">
        <v>227</v>
      </c>
      <c r="B6" s="7" t="s">
        <v>228</v>
      </c>
      <c r="C6" s="7" t="s">
        <v>229</v>
      </c>
      <c r="D6" s="7" t="s">
        <v>230</v>
      </c>
      <c r="E6" s="7" t="s">
        <v>231</v>
      </c>
      <c r="F6" s="8">
        <v>6600</v>
      </c>
      <c r="G6" s="8">
        <v>4262.88</v>
      </c>
      <c r="H6" s="8">
        <v>10862.88</v>
      </c>
    </row>
    <row r="7" spans="1:8">
      <c r="A7" s="6"/>
      <c r="B7" s="6"/>
      <c r="C7" s="7" t="s">
        <v>232</v>
      </c>
      <c r="D7" s="7" t="s">
        <v>233</v>
      </c>
      <c r="E7" s="7" t="s">
        <v>234</v>
      </c>
      <c r="F7" s="8">
        <v>11550</v>
      </c>
      <c r="G7" s="8">
        <v>7460.04</v>
      </c>
      <c r="H7" s="8">
        <v>19010.04</v>
      </c>
    </row>
    <row r="8" spans="1:8">
      <c r="A8" s="6"/>
      <c r="B8" s="6"/>
      <c r="C8" s="7" t="s">
        <v>235</v>
      </c>
      <c r="D8" s="7" t="s">
        <v>236</v>
      </c>
      <c r="E8" s="7" t="s">
        <v>231</v>
      </c>
      <c r="F8" s="8">
        <v>6600</v>
      </c>
      <c r="G8" s="8">
        <v>4262.88</v>
      </c>
      <c r="H8" s="8">
        <v>10862.88</v>
      </c>
    </row>
    <row r="9" spans="1:8">
      <c r="A9" s="7" t="s">
        <v>237</v>
      </c>
      <c r="B9" s="7" t="s">
        <v>238</v>
      </c>
      <c r="C9" s="7" t="s">
        <v>88</v>
      </c>
      <c r="D9" s="7" t="s">
        <v>239</v>
      </c>
      <c r="E9" s="7" t="s">
        <v>240</v>
      </c>
      <c r="F9" s="8">
        <v>14850</v>
      </c>
      <c r="G9" s="8">
        <v>9591.4</v>
      </c>
      <c r="H9" s="8">
        <v>24441.4</v>
      </c>
    </row>
    <row r="10" spans="1:8">
      <c r="A10" s="6"/>
      <c r="B10" s="6"/>
      <c r="C10" s="7" t="s">
        <v>241</v>
      </c>
      <c r="D10" s="7" t="s">
        <v>242</v>
      </c>
      <c r="E10" s="7" t="s">
        <v>243</v>
      </c>
      <c r="F10" s="8">
        <v>11550</v>
      </c>
      <c r="G10" s="8">
        <v>6933.88</v>
      </c>
      <c r="H10" s="8">
        <v>18483.88</v>
      </c>
    </row>
    <row r="11" spans="1:8">
      <c r="A11" s="6"/>
      <c r="B11" s="6"/>
      <c r="C11" s="7" t="s">
        <v>244</v>
      </c>
      <c r="D11" s="7" t="s">
        <v>245</v>
      </c>
      <c r="E11" s="7" t="s">
        <v>246</v>
      </c>
      <c r="F11" s="8">
        <v>4950</v>
      </c>
      <c r="G11" s="8">
        <v>2971.62</v>
      </c>
      <c r="H11" s="8">
        <v>7921.62</v>
      </c>
    </row>
    <row r="12" spans="1:8">
      <c r="A12" s="6"/>
      <c r="B12" s="6"/>
      <c r="C12" s="7" t="s">
        <v>247</v>
      </c>
      <c r="D12" s="7" t="s">
        <v>248</v>
      </c>
      <c r="E12" s="7" t="s">
        <v>226</v>
      </c>
      <c r="F12" s="8">
        <v>19800</v>
      </c>
      <c r="G12" s="8">
        <v>12800.15</v>
      </c>
      <c r="H12" s="8">
        <v>32600.15</v>
      </c>
    </row>
    <row r="13" spans="1:8">
      <c r="A13" s="6"/>
      <c r="B13" s="7" t="s">
        <v>249</v>
      </c>
      <c r="C13" s="7" t="s">
        <v>97</v>
      </c>
      <c r="D13" s="7" t="s">
        <v>250</v>
      </c>
      <c r="E13" s="7" t="s">
        <v>226</v>
      </c>
      <c r="F13" s="8">
        <v>19800</v>
      </c>
      <c r="G13" s="8">
        <v>12795.38</v>
      </c>
      <c r="H13" s="8">
        <v>32595.38</v>
      </c>
    </row>
    <row r="14" spans="1:8">
      <c r="A14" s="6"/>
      <c r="B14" s="7" t="s">
        <v>251</v>
      </c>
      <c r="C14" s="7" t="s">
        <v>136</v>
      </c>
      <c r="D14" s="7" t="s">
        <v>252</v>
      </c>
      <c r="E14" s="7" t="s">
        <v>253</v>
      </c>
      <c r="F14" s="8">
        <v>4950</v>
      </c>
      <c r="G14" s="8">
        <v>3159.87</v>
      </c>
      <c r="H14" s="8">
        <v>8109.87</v>
      </c>
    </row>
    <row r="15" spans="1:8">
      <c r="A15" s="6"/>
      <c r="B15" s="7" t="s">
        <v>254</v>
      </c>
      <c r="C15" s="7" t="s">
        <v>113</v>
      </c>
      <c r="D15" s="7" t="s">
        <v>255</v>
      </c>
      <c r="E15" s="7" t="s">
        <v>243</v>
      </c>
      <c r="F15" s="8">
        <v>11550</v>
      </c>
      <c r="G15" s="8">
        <v>6942</v>
      </c>
      <c r="H15" s="8">
        <v>18492</v>
      </c>
    </row>
    <row r="16" spans="1:8">
      <c r="A16" s="6"/>
      <c r="B16" s="6"/>
      <c r="C16" s="7" t="s">
        <v>256</v>
      </c>
      <c r="D16" s="7" t="s">
        <v>257</v>
      </c>
      <c r="E16" s="7" t="s">
        <v>243</v>
      </c>
      <c r="F16" s="8">
        <v>11550</v>
      </c>
      <c r="G16" s="8">
        <v>6937.89</v>
      </c>
      <c r="H16" s="8">
        <v>18487.89</v>
      </c>
    </row>
    <row r="17" spans="1:8">
      <c r="A17" s="6"/>
      <c r="B17" s="7" t="s">
        <v>258</v>
      </c>
      <c r="C17" s="7" t="s">
        <v>127</v>
      </c>
      <c r="D17" s="7" t="s">
        <v>259</v>
      </c>
      <c r="E17" s="7" t="s">
        <v>240</v>
      </c>
      <c r="F17" s="8">
        <v>14850</v>
      </c>
      <c r="G17" s="8">
        <v>9715.33</v>
      </c>
      <c r="H17" s="8">
        <v>24565.33</v>
      </c>
    </row>
    <row r="18" spans="1:8">
      <c r="A18" s="6"/>
      <c r="B18" s="6"/>
      <c r="C18" s="7" t="s">
        <v>125</v>
      </c>
      <c r="D18" s="7" t="s">
        <v>260</v>
      </c>
      <c r="E18" s="7" t="s">
        <v>226</v>
      </c>
      <c r="F18" s="8">
        <v>19800</v>
      </c>
      <c r="G18" s="8">
        <v>12686.95</v>
      </c>
      <c r="H18" s="8">
        <v>32486.95</v>
      </c>
    </row>
    <row r="19" spans="1:8">
      <c r="A19" s="7" t="s">
        <v>213</v>
      </c>
      <c r="B19" s="6"/>
      <c r="C19" s="6"/>
      <c r="D19" s="6"/>
      <c r="E19" s="6"/>
      <c r="F19" s="8">
        <v>178200</v>
      </c>
      <c r="G19" s="8">
        <v>113308.8</v>
      </c>
      <c r="H19" s="8">
        <v>291508.8</v>
      </c>
    </row>
    <row r="29" s="5" customFormat="1"/>
    <row r="30" spans="12:12">
      <c r="L30" s="9"/>
    </row>
    <row r="31" spans="12:12">
      <c r="L31" s="10"/>
    </row>
    <row r="32" spans="12:12">
      <c r="L32" s="11"/>
    </row>
    <row r="33" spans="12:12">
      <c r="L33" s="12"/>
    </row>
    <row r="34" spans="12:12">
      <c r="L34" s="10"/>
    </row>
    <row r="35" spans="12:12">
      <c r="L35" s="11"/>
    </row>
    <row r="36" spans="12:12">
      <c r="L36" s="11"/>
    </row>
    <row r="37" spans="12:12">
      <c r="L37" s="11"/>
    </row>
    <row r="38" spans="12:12">
      <c r="L38" s="11"/>
    </row>
    <row r="39" spans="12:12">
      <c r="L39" s="11"/>
    </row>
    <row r="40" spans="12:12">
      <c r="L40" s="11"/>
    </row>
    <row r="41" spans="12:12">
      <c r="L41" s="11"/>
    </row>
    <row r="42" spans="12:12">
      <c r="L42" s="11"/>
    </row>
    <row r="43" spans="12:12">
      <c r="L43" s="12"/>
    </row>
  </sheetData>
  <mergeCells count="7">
    <mergeCell ref="A19:E19"/>
    <mergeCell ref="A6:A8"/>
    <mergeCell ref="A9:A18"/>
    <mergeCell ref="B6:B8"/>
    <mergeCell ref="B9:B12"/>
    <mergeCell ref="B15:B16"/>
    <mergeCell ref="B17:B1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D32" sqref="D32"/>
    </sheetView>
  </sheetViews>
  <sheetFormatPr defaultColWidth="9" defaultRowHeight="13.5"/>
  <cols>
    <col min="1" max="1" width="23.5" customWidth="1"/>
    <col min="2" max="2" width="11" customWidth="1"/>
    <col min="3" max="3" width="36.125" customWidth="1"/>
    <col min="4" max="4" width="7.125" customWidth="1"/>
    <col min="5" max="5" width="20.5" customWidth="1"/>
    <col min="6" max="6" width="16.125" customWidth="1"/>
    <col min="7" max="8" width="15.375" customWidth="1"/>
    <col min="9" max="9" width="14.125" customWidth="1"/>
    <col min="10" max="10" width="15.625" customWidth="1"/>
  </cols>
  <sheetData>
    <row r="1" ht="14.25" spans="1:10">
      <c r="A1" s="2" t="s">
        <v>2</v>
      </c>
      <c r="B1" s="2" t="s">
        <v>261</v>
      </c>
      <c r="C1" s="2" t="s">
        <v>220</v>
      </c>
      <c r="D1" s="4" t="s">
        <v>4</v>
      </c>
      <c r="E1" s="4" t="s">
        <v>221</v>
      </c>
      <c r="F1" s="3" t="s">
        <v>222</v>
      </c>
      <c r="G1" s="4" t="s">
        <v>262</v>
      </c>
      <c r="H1" s="4" t="s">
        <v>263</v>
      </c>
      <c r="I1" s="4" t="s">
        <v>219</v>
      </c>
      <c r="J1" s="4" t="s">
        <v>264</v>
      </c>
    </row>
    <row r="2" spans="1:10">
      <c r="A2" s="1" t="s">
        <v>223</v>
      </c>
      <c r="B2" s="1" t="s">
        <v>265</v>
      </c>
      <c r="C2" s="1" t="s">
        <v>224</v>
      </c>
      <c r="D2" s="1" t="s">
        <v>48</v>
      </c>
      <c r="E2" s="1" t="s">
        <v>225</v>
      </c>
      <c r="F2" s="1" t="s">
        <v>226</v>
      </c>
      <c r="G2" s="1">
        <v>202101</v>
      </c>
      <c r="H2" s="1">
        <v>202112</v>
      </c>
      <c r="I2" s="1" t="s">
        <v>21</v>
      </c>
      <c r="J2" s="1">
        <v>12788.53</v>
      </c>
    </row>
    <row r="3" spans="1:10">
      <c r="A3" s="1" t="s">
        <v>223</v>
      </c>
      <c r="B3" s="1" t="s">
        <v>265</v>
      </c>
      <c r="C3" s="1" t="s">
        <v>224</v>
      </c>
      <c r="D3" s="1" t="s">
        <v>48</v>
      </c>
      <c r="E3" s="1" t="s">
        <v>225</v>
      </c>
      <c r="F3" s="1" t="s">
        <v>226</v>
      </c>
      <c r="G3" s="1">
        <v>202101</v>
      </c>
      <c r="H3" s="1">
        <v>202112</v>
      </c>
      <c r="I3" s="1" t="s">
        <v>20</v>
      </c>
      <c r="J3" s="1">
        <v>19800</v>
      </c>
    </row>
    <row r="4" spans="1:10">
      <c r="A4" s="1" t="s">
        <v>227</v>
      </c>
      <c r="B4" s="1" t="s">
        <v>266</v>
      </c>
      <c r="C4" s="1" t="s">
        <v>228</v>
      </c>
      <c r="D4" s="1" t="s">
        <v>229</v>
      </c>
      <c r="E4" s="1" t="s">
        <v>230</v>
      </c>
      <c r="F4" s="1" t="s">
        <v>231</v>
      </c>
      <c r="G4" s="1">
        <v>202109</v>
      </c>
      <c r="H4" s="1">
        <v>202112</v>
      </c>
      <c r="I4" s="1" t="s">
        <v>21</v>
      </c>
      <c r="J4" s="1">
        <v>4262.88</v>
      </c>
    </row>
    <row r="5" spans="1:10">
      <c r="A5" s="1" t="s">
        <v>227</v>
      </c>
      <c r="B5" s="1" t="s">
        <v>266</v>
      </c>
      <c r="C5" s="1" t="s">
        <v>228</v>
      </c>
      <c r="D5" s="1" t="s">
        <v>229</v>
      </c>
      <c r="E5" s="1" t="s">
        <v>230</v>
      </c>
      <c r="F5" s="1" t="s">
        <v>231</v>
      </c>
      <c r="G5" s="1">
        <v>202109</v>
      </c>
      <c r="H5" s="1">
        <v>202112</v>
      </c>
      <c r="I5" s="1" t="s">
        <v>20</v>
      </c>
      <c r="J5" s="1">
        <v>6600</v>
      </c>
    </row>
    <row r="6" spans="1:10">
      <c r="A6" s="1" t="s">
        <v>227</v>
      </c>
      <c r="B6" s="1" t="s">
        <v>266</v>
      </c>
      <c r="C6" s="1" t="s">
        <v>228</v>
      </c>
      <c r="D6" s="1" t="s">
        <v>232</v>
      </c>
      <c r="E6" s="1" t="s">
        <v>233</v>
      </c>
      <c r="F6" s="1" t="s">
        <v>234</v>
      </c>
      <c r="G6" s="1">
        <v>202106</v>
      </c>
      <c r="H6" s="1">
        <v>202112</v>
      </c>
      <c r="I6" s="1" t="s">
        <v>21</v>
      </c>
      <c r="J6" s="1">
        <v>7460.04</v>
      </c>
    </row>
    <row r="7" spans="1:10">
      <c r="A7" s="1" t="s">
        <v>227</v>
      </c>
      <c r="B7" s="1" t="s">
        <v>266</v>
      </c>
      <c r="C7" s="1" t="s">
        <v>228</v>
      </c>
      <c r="D7" s="1" t="s">
        <v>232</v>
      </c>
      <c r="E7" s="1" t="s">
        <v>233</v>
      </c>
      <c r="F7" s="1" t="s">
        <v>234</v>
      </c>
      <c r="G7" s="1">
        <v>202106</v>
      </c>
      <c r="H7" s="1">
        <v>202112</v>
      </c>
      <c r="I7" s="1" t="s">
        <v>20</v>
      </c>
      <c r="J7" s="1">
        <v>11550</v>
      </c>
    </row>
    <row r="8" spans="1:10">
      <c r="A8" s="1" t="s">
        <v>227</v>
      </c>
      <c r="B8" s="1" t="s">
        <v>266</v>
      </c>
      <c r="C8" s="1" t="s">
        <v>228</v>
      </c>
      <c r="D8" s="1" t="s">
        <v>235</v>
      </c>
      <c r="E8" s="1" t="s">
        <v>236</v>
      </c>
      <c r="F8" s="1" t="s">
        <v>231</v>
      </c>
      <c r="G8" s="1">
        <v>202109</v>
      </c>
      <c r="H8" s="1">
        <v>202112</v>
      </c>
      <c r="I8" s="1" t="s">
        <v>21</v>
      </c>
      <c r="J8" s="1">
        <v>4262.88</v>
      </c>
    </row>
    <row r="9" spans="1:10">
      <c r="A9" s="1" t="s">
        <v>227</v>
      </c>
      <c r="B9" s="1" t="s">
        <v>266</v>
      </c>
      <c r="C9" s="1" t="s">
        <v>228</v>
      </c>
      <c r="D9" s="1" t="s">
        <v>235</v>
      </c>
      <c r="E9" s="1" t="s">
        <v>236</v>
      </c>
      <c r="F9" s="1" t="s">
        <v>231</v>
      </c>
      <c r="G9" s="1">
        <v>202109</v>
      </c>
      <c r="H9" s="1">
        <v>202112</v>
      </c>
      <c r="I9" s="1" t="s">
        <v>20</v>
      </c>
      <c r="J9" s="1">
        <v>6600</v>
      </c>
    </row>
    <row r="10" spans="1:10">
      <c r="A10" s="1" t="s">
        <v>237</v>
      </c>
      <c r="B10" s="1" t="s">
        <v>87</v>
      </c>
      <c r="C10" s="1" t="s">
        <v>238</v>
      </c>
      <c r="D10" s="1" t="s">
        <v>88</v>
      </c>
      <c r="E10" s="1" t="s">
        <v>239</v>
      </c>
      <c r="F10" s="1" t="s">
        <v>240</v>
      </c>
      <c r="G10" s="1">
        <v>202104</v>
      </c>
      <c r="H10" s="1">
        <v>202112</v>
      </c>
      <c r="I10" s="1" t="s">
        <v>21</v>
      </c>
      <c r="J10" s="1">
        <v>9591.4</v>
      </c>
    </row>
    <row r="11" spans="1:10">
      <c r="A11" s="1" t="s">
        <v>237</v>
      </c>
      <c r="B11" s="1" t="s">
        <v>87</v>
      </c>
      <c r="C11" s="1" t="s">
        <v>238</v>
      </c>
      <c r="D11" s="1" t="s">
        <v>88</v>
      </c>
      <c r="E11" s="1" t="s">
        <v>239</v>
      </c>
      <c r="F11" s="1" t="s">
        <v>240</v>
      </c>
      <c r="G11" s="1">
        <v>202104</v>
      </c>
      <c r="H11" s="1">
        <v>202112</v>
      </c>
      <c r="I11" s="1" t="s">
        <v>20</v>
      </c>
      <c r="J11" s="1">
        <v>14850</v>
      </c>
    </row>
    <row r="12" spans="1:10">
      <c r="A12" s="1" t="s">
        <v>237</v>
      </c>
      <c r="B12" s="1" t="s">
        <v>87</v>
      </c>
      <c r="C12" s="1" t="s">
        <v>238</v>
      </c>
      <c r="D12" s="1" t="s">
        <v>241</v>
      </c>
      <c r="E12" s="1" t="s">
        <v>242</v>
      </c>
      <c r="F12" s="1" t="s">
        <v>243</v>
      </c>
      <c r="G12" s="1">
        <v>202101</v>
      </c>
      <c r="H12" s="1">
        <v>202107</v>
      </c>
      <c r="I12" s="1" t="s">
        <v>21</v>
      </c>
      <c r="J12" s="1">
        <v>6933.88</v>
      </c>
    </row>
    <row r="13" spans="1:10">
      <c r="A13" s="1" t="s">
        <v>237</v>
      </c>
      <c r="B13" s="1" t="s">
        <v>87</v>
      </c>
      <c r="C13" s="1" t="s">
        <v>238</v>
      </c>
      <c r="D13" s="1" t="s">
        <v>241</v>
      </c>
      <c r="E13" s="1" t="s">
        <v>242</v>
      </c>
      <c r="F13" s="1" t="s">
        <v>243</v>
      </c>
      <c r="G13" s="1">
        <v>202101</v>
      </c>
      <c r="H13" s="1">
        <v>202107</v>
      </c>
      <c r="I13" s="1" t="s">
        <v>20</v>
      </c>
      <c r="J13" s="1">
        <v>11550</v>
      </c>
    </row>
    <row r="14" spans="1:10">
      <c r="A14" s="1" t="s">
        <v>237</v>
      </c>
      <c r="B14" s="1" t="s">
        <v>87</v>
      </c>
      <c r="C14" s="1" t="s">
        <v>238</v>
      </c>
      <c r="D14" s="1" t="s">
        <v>244</v>
      </c>
      <c r="E14" s="1" t="s">
        <v>245</v>
      </c>
      <c r="F14" s="1" t="s">
        <v>246</v>
      </c>
      <c r="G14" s="1">
        <v>202101</v>
      </c>
      <c r="H14" s="1">
        <v>202103</v>
      </c>
      <c r="I14" s="1" t="s">
        <v>21</v>
      </c>
      <c r="J14" s="1">
        <v>2971.62</v>
      </c>
    </row>
    <row r="15" spans="1:10">
      <c r="A15" s="1" t="s">
        <v>237</v>
      </c>
      <c r="B15" s="1" t="s">
        <v>87</v>
      </c>
      <c r="C15" s="1" t="s">
        <v>238</v>
      </c>
      <c r="D15" s="1" t="s">
        <v>244</v>
      </c>
      <c r="E15" s="1" t="s">
        <v>245</v>
      </c>
      <c r="F15" s="1" t="s">
        <v>246</v>
      </c>
      <c r="G15" s="1">
        <v>202101</v>
      </c>
      <c r="H15" s="1">
        <v>202103</v>
      </c>
      <c r="I15" s="1" t="s">
        <v>20</v>
      </c>
      <c r="J15" s="1">
        <v>4950</v>
      </c>
    </row>
    <row r="16" spans="1:10">
      <c r="A16" s="1" t="s">
        <v>237</v>
      </c>
      <c r="B16" s="1" t="s">
        <v>87</v>
      </c>
      <c r="C16" s="1" t="s">
        <v>238</v>
      </c>
      <c r="D16" s="1" t="s">
        <v>247</v>
      </c>
      <c r="E16" s="1" t="s">
        <v>248</v>
      </c>
      <c r="F16" s="1" t="s">
        <v>226</v>
      </c>
      <c r="G16" s="1">
        <v>202101</v>
      </c>
      <c r="H16" s="1">
        <v>202112</v>
      </c>
      <c r="I16" s="1" t="s">
        <v>21</v>
      </c>
      <c r="J16" s="1">
        <v>12800.15</v>
      </c>
    </row>
    <row r="17" spans="1:10">
      <c r="A17" s="1" t="s">
        <v>237</v>
      </c>
      <c r="B17" s="1" t="s">
        <v>87</v>
      </c>
      <c r="C17" s="1" t="s">
        <v>238</v>
      </c>
      <c r="D17" s="1" t="s">
        <v>247</v>
      </c>
      <c r="E17" s="1" t="s">
        <v>248</v>
      </c>
      <c r="F17" s="1" t="s">
        <v>226</v>
      </c>
      <c r="G17" s="1">
        <v>202101</v>
      </c>
      <c r="H17" s="1">
        <v>202112</v>
      </c>
      <c r="I17" s="1" t="s">
        <v>20</v>
      </c>
      <c r="J17" s="1">
        <v>19800</v>
      </c>
    </row>
    <row r="18" spans="1:10">
      <c r="A18" s="1" t="s">
        <v>237</v>
      </c>
      <c r="B18" s="1" t="s">
        <v>96</v>
      </c>
      <c r="C18" s="1" t="s">
        <v>249</v>
      </c>
      <c r="D18" s="1" t="s">
        <v>97</v>
      </c>
      <c r="E18" s="1" t="s">
        <v>250</v>
      </c>
      <c r="F18" s="1" t="s">
        <v>226</v>
      </c>
      <c r="G18" s="1">
        <v>202101</v>
      </c>
      <c r="H18" s="1">
        <v>202112</v>
      </c>
      <c r="I18" s="1" t="s">
        <v>21</v>
      </c>
      <c r="J18" s="1">
        <v>12795.38</v>
      </c>
    </row>
    <row r="19" spans="1:10">
      <c r="A19" s="1" t="s">
        <v>237</v>
      </c>
      <c r="B19" s="1" t="s">
        <v>96</v>
      </c>
      <c r="C19" s="1" t="s">
        <v>249</v>
      </c>
      <c r="D19" s="1" t="s">
        <v>97</v>
      </c>
      <c r="E19" s="1" t="s">
        <v>250</v>
      </c>
      <c r="F19" s="1" t="s">
        <v>226</v>
      </c>
      <c r="G19" s="1">
        <v>202101</v>
      </c>
      <c r="H19" s="1">
        <v>202112</v>
      </c>
      <c r="I19" s="1" t="s">
        <v>20</v>
      </c>
      <c r="J19" s="1">
        <v>19800</v>
      </c>
    </row>
    <row r="20" spans="1:10">
      <c r="A20" s="1" t="s">
        <v>237</v>
      </c>
      <c r="B20" s="1" t="s">
        <v>135</v>
      </c>
      <c r="C20" s="1" t="s">
        <v>251</v>
      </c>
      <c r="D20" s="1" t="s">
        <v>136</v>
      </c>
      <c r="E20" s="1" t="s">
        <v>252</v>
      </c>
      <c r="F20" s="1" t="s">
        <v>253</v>
      </c>
      <c r="G20" s="1">
        <v>202110</v>
      </c>
      <c r="H20" s="1">
        <v>202112</v>
      </c>
      <c r="I20" s="1" t="s">
        <v>21</v>
      </c>
      <c r="J20" s="1">
        <v>3159.87</v>
      </c>
    </row>
    <row r="21" spans="1:10">
      <c r="A21" s="1" t="s">
        <v>237</v>
      </c>
      <c r="B21" s="1" t="s">
        <v>135</v>
      </c>
      <c r="C21" s="1" t="s">
        <v>251</v>
      </c>
      <c r="D21" s="1" t="s">
        <v>136</v>
      </c>
      <c r="E21" s="1" t="s">
        <v>252</v>
      </c>
      <c r="F21" s="1" t="s">
        <v>253</v>
      </c>
      <c r="G21" s="1">
        <v>202110</v>
      </c>
      <c r="H21" s="1">
        <v>202112</v>
      </c>
      <c r="I21" s="1" t="s">
        <v>20</v>
      </c>
      <c r="J21" s="1">
        <v>4950</v>
      </c>
    </row>
    <row r="22" spans="1:10">
      <c r="A22" s="1" t="s">
        <v>237</v>
      </c>
      <c r="B22" s="1" t="s">
        <v>112</v>
      </c>
      <c r="C22" s="1" t="s">
        <v>254</v>
      </c>
      <c r="D22" s="1" t="s">
        <v>113</v>
      </c>
      <c r="E22" s="1" t="s">
        <v>255</v>
      </c>
      <c r="F22" s="1" t="s">
        <v>243</v>
      </c>
      <c r="G22" s="1">
        <v>202101</v>
      </c>
      <c r="H22" s="1">
        <v>202107</v>
      </c>
      <c r="I22" s="1" t="s">
        <v>21</v>
      </c>
      <c r="J22" s="1">
        <v>6942</v>
      </c>
    </row>
    <row r="23" spans="1:10">
      <c r="A23" s="1" t="s">
        <v>237</v>
      </c>
      <c r="B23" s="1" t="s">
        <v>112</v>
      </c>
      <c r="C23" s="1" t="s">
        <v>254</v>
      </c>
      <c r="D23" s="1" t="s">
        <v>113</v>
      </c>
      <c r="E23" s="1" t="s">
        <v>255</v>
      </c>
      <c r="F23" s="1" t="s">
        <v>243</v>
      </c>
      <c r="G23" s="1">
        <v>202101</v>
      </c>
      <c r="H23" s="1">
        <v>202107</v>
      </c>
      <c r="I23" s="1" t="s">
        <v>20</v>
      </c>
      <c r="J23" s="1">
        <v>11550</v>
      </c>
    </row>
    <row r="24" spans="1:10">
      <c r="A24" s="1" t="s">
        <v>237</v>
      </c>
      <c r="B24" s="1" t="s">
        <v>112</v>
      </c>
      <c r="C24" s="1" t="s">
        <v>254</v>
      </c>
      <c r="D24" s="1" t="s">
        <v>256</v>
      </c>
      <c r="E24" s="1" t="s">
        <v>257</v>
      </c>
      <c r="F24" s="1" t="s">
        <v>243</v>
      </c>
      <c r="G24" s="1">
        <v>202101</v>
      </c>
      <c r="H24" s="1">
        <v>202107</v>
      </c>
      <c r="I24" s="1" t="s">
        <v>21</v>
      </c>
      <c r="J24" s="1">
        <v>6937.89</v>
      </c>
    </row>
    <row r="25" spans="1:10">
      <c r="A25" s="1" t="s">
        <v>237</v>
      </c>
      <c r="B25" s="1" t="s">
        <v>112</v>
      </c>
      <c r="C25" s="1" t="s">
        <v>254</v>
      </c>
      <c r="D25" s="1" t="s">
        <v>256</v>
      </c>
      <c r="E25" s="1" t="s">
        <v>257</v>
      </c>
      <c r="F25" s="1" t="s">
        <v>243</v>
      </c>
      <c r="G25" s="1">
        <v>202101</v>
      </c>
      <c r="H25" s="1">
        <v>202107</v>
      </c>
      <c r="I25" s="1" t="s">
        <v>20</v>
      </c>
      <c r="J25" s="1">
        <v>11550</v>
      </c>
    </row>
    <row r="26" spans="1:10">
      <c r="A26" s="1" t="s">
        <v>237</v>
      </c>
      <c r="B26" s="1" t="s">
        <v>124</v>
      </c>
      <c r="C26" s="1" t="s">
        <v>258</v>
      </c>
      <c r="D26" s="1" t="s">
        <v>127</v>
      </c>
      <c r="E26" s="1" t="s">
        <v>259</v>
      </c>
      <c r="F26" s="1" t="s">
        <v>240</v>
      </c>
      <c r="G26" s="1">
        <v>202104</v>
      </c>
      <c r="H26" s="1">
        <v>202112</v>
      </c>
      <c r="I26" s="1" t="s">
        <v>21</v>
      </c>
      <c r="J26" s="1">
        <v>9715.33</v>
      </c>
    </row>
    <row r="27" spans="1:10">
      <c r="A27" s="1" t="s">
        <v>237</v>
      </c>
      <c r="B27" s="1" t="s">
        <v>124</v>
      </c>
      <c r="C27" s="1" t="s">
        <v>258</v>
      </c>
      <c r="D27" s="1" t="s">
        <v>127</v>
      </c>
      <c r="E27" s="1" t="s">
        <v>259</v>
      </c>
      <c r="F27" s="1" t="s">
        <v>240</v>
      </c>
      <c r="G27" s="1">
        <v>202104</v>
      </c>
      <c r="H27" s="1">
        <v>202112</v>
      </c>
      <c r="I27" s="1" t="s">
        <v>20</v>
      </c>
      <c r="J27" s="1">
        <v>14850</v>
      </c>
    </row>
    <row r="28" spans="1:10">
      <c r="A28" s="1" t="s">
        <v>237</v>
      </c>
      <c r="B28" s="1" t="s">
        <v>124</v>
      </c>
      <c r="C28" s="1" t="s">
        <v>258</v>
      </c>
      <c r="D28" s="1" t="s">
        <v>125</v>
      </c>
      <c r="E28" s="1" t="s">
        <v>260</v>
      </c>
      <c r="F28" s="1" t="s">
        <v>226</v>
      </c>
      <c r="G28" s="1">
        <v>202101</v>
      </c>
      <c r="H28" s="1">
        <v>202112</v>
      </c>
      <c r="I28" s="1" t="s">
        <v>21</v>
      </c>
      <c r="J28" s="1">
        <v>12686.95</v>
      </c>
    </row>
    <row r="29" spans="1:10">
      <c r="A29" s="1" t="s">
        <v>237</v>
      </c>
      <c r="B29" s="1" t="s">
        <v>124</v>
      </c>
      <c r="C29" s="1" t="s">
        <v>258</v>
      </c>
      <c r="D29" s="1" t="s">
        <v>125</v>
      </c>
      <c r="E29" s="1" t="s">
        <v>260</v>
      </c>
      <c r="F29" s="1" t="s">
        <v>226</v>
      </c>
      <c r="G29" s="1">
        <v>202101</v>
      </c>
      <c r="H29" s="1">
        <v>202112</v>
      </c>
      <c r="I29" s="1" t="s">
        <v>20</v>
      </c>
      <c r="J29" s="1">
        <v>19800</v>
      </c>
    </row>
  </sheetData>
  <sortState ref="A2:K29">
    <sortCondition ref="A2:A29"/>
    <sortCondition ref="D2:D29"/>
    <sortCondition ref="E2:E29"/>
  </sortState>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selection activeCell="D32" sqref="D32"/>
    </sheetView>
  </sheetViews>
  <sheetFormatPr defaultColWidth="9" defaultRowHeight="13.5"/>
  <cols>
    <col min="1" max="1" width="23.5" customWidth="1"/>
    <col min="2" max="2" width="11" customWidth="1"/>
    <col min="3" max="3" width="36.125" customWidth="1"/>
    <col min="4" max="4" width="7.125" customWidth="1"/>
    <col min="5" max="5" width="20.5" customWidth="1"/>
    <col min="6" max="6" width="5.25" customWidth="1"/>
    <col min="7" max="8" width="14.125" customWidth="1"/>
    <col min="9" max="9" width="16.125" customWidth="1"/>
    <col min="10" max="10" width="13" customWidth="1"/>
    <col min="11" max="11" width="14.25" customWidth="1"/>
  </cols>
  <sheetData>
    <row r="1" ht="14.25" spans="1:11">
      <c r="A1" s="1" t="s">
        <v>2</v>
      </c>
      <c r="B1" s="1" t="s">
        <v>261</v>
      </c>
      <c r="C1" s="2" t="s">
        <v>220</v>
      </c>
      <c r="D1" s="1" t="s">
        <v>4</v>
      </c>
      <c r="E1" s="1" t="s">
        <v>221</v>
      </c>
      <c r="F1" s="1" t="s">
        <v>267</v>
      </c>
      <c r="G1" s="1" t="s">
        <v>262</v>
      </c>
      <c r="H1" s="1" t="s">
        <v>263</v>
      </c>
      <c r="I1" s="3" t="s">
        <v>222</v>
      </c>
      <c r="J1" s="1" t="s">
        <v>219</v>
      </c>
      <c r="K1" s="1" t="s">
        <v>264</v>
      </c>
    </row>
    <row r="2" spans="1:11">
      <c r="A2" s="1" t="s">
        <v>223</v>
      </c>
      <c r="B2" s="1" t="s">
        <v>265</v>
      </c>
      <c r="C2" s="1" t="str">
        <f>A2&amp;"--"&amp;B2</f>
        <v>攀枝花东区炳草岗街道--望江社区</v>
      </c>
      <c r="D2" s="1" t="s">
        <v>48</v>
      </c>
      <c r="E2" s="1" t="s">
        <v>225</v>
      </c>
      <c r="F2" s="1">
        <v>1</v>
      </c>
      <c r="G2" s="1">
        <v>202101</v>
      </c>
      <c r="H2" s="1">
        <v>202112</v>
      </c>
      <c r="I2" s="1" t="str">
        <f>G2&amp;"--"&amp;H2</f>
        <v>202101--202112</v>
      </c>
      <c r="J2" s="1" t="s">
        <v>21</v>
      </c>
      <c r="K2" s="1">
        <v>12788.53</v>
      </c>
    </row>
    <row r="3" spans="1:11">
      <c r="A3" s="1" t="s">
        <v>227</v>
      </c>
      <c r="B3" s="1" t="s">
        <v>266</v>
      </c>
      <c r="C3" s="1" t="str">
        <f t="shared" ref="C3:C15" si="0">A3&amp;"--"&amp;B3</f>
        <v>攀枝花市东区东华街道--龙珠社区</v>
      </c>
      <c r="D3" s="1" t="s">
        <v>229</v>
      </c>
      <c r="E3" s="1" t="s">
        <v>230</v>
      </c>
      <c r="F3" s="1">
        <v>1</v>
      </c>
      <c r="G3" s="1">
        <v>202109</v>
      </c>
      <c r="H3" s="1">
        <v>202112</v>
      </c>
      <c r="I3" s="1" t="str">
        <f t="shared" ref="I3:I15" si="1">G3&amp;"--"&amp;H3</f>
        <v>202109--202112</v>
      </c>
      <c r="J3" s="1" t="s">
        <v>21</v>
      </c>
      <c r="K3" s="1">
        <v>4262.88</v>
      </c>
    </row>
    <row r="4" spans="1:11">
      <c r="A4" s="1" t="s">
        <v>227</v>
      </c>
      <c r="B4" s="1" t="s">
        <v>266</v>
      </c>
      <c r="C4" s="1" t="str">
        <f t="shared" si="0"/>
        <v>攀枝花市东区东华街道--龙珠社区</v>
      </c>
      <c r="D4" s="1" t="s">
        <v>232</v>
      </c>
      <c r="E4" s="1" t="s">
        <v>233</v>
      </c>
      <c r="F4" s="1">
        <v>1</v>
      </c>
      <c r="G4" s="1">
        <v>202106</v>
      </c>
      <c r="H4" s="1">
        <v>202112</v>
      </c>
      <c r="I4" s="1" t="str">
        <f t="shared" si="1"/>
        <v>202106--202112</v>
      </c>
      <c r="J4" s="1" t="s">
        <v>21</v>
      </c>
      <c r="K4" s="1">
        <v>7460.04</v>
      </c>
    </row>
    <row r="5" spans="1:11">
      <c r="A5" s="1" t="s">
        <v>227</v>
      </c>
      <c r="B5" s="1" t="s">
        <v>266</v>
      </c>
      <c r="C5" s="1" t="str">
        <f t="shared" si="0"/>
        <v>攀枝花市东区东华街道--龙珠社区</v>
      </c>
      <c r="D5" s="1" t="s">
        <v>235</v>
      </c>
      <c r="E5" s="1" t="s">
        <v>236</v>
      </c>
      <c r="F5" s="1">
        <v>1</v>
      </c>
      <c r="G5" s="1">
        <v>202109</v>
      </c>
      <c r="H5" s="1">
        <v>202112</v>
      </c>
      <c r="I5" s="1" t="str">
        <f t="shared" si="1"/>
        <v>202109--202112</v>
      </c>
      <c r="J5" s="1" t="s">
        <v>21</v>
      </c>
      <c r="K5" s="1">
        <v>4262.88</v>
      </c>
    </row>
    <row r="6" spans="1:11">
      <c r="A6" s="1" t="s">
        <v>237</v>
      </c>
      <c r="B6" s="1" t="s">
        <v>87</v>
      </c>
      <c r="C6" s="1" t="str">
        <f t="shared" si="0"/>
        <v>攀枝花市东区弄弄坪街道--大地湾社区</v>
      </c>
      <c r="D6" s="1" t="s">
        <v>88</v>
      </c>
      <c r="E6" s="1" t="s">
        <v>239</v>
      </c>
      <c r="F6" s="1">
        <v>1</v>
      </c>
      <c r="G6" s="1">
        <v>202104</v>
      </c>
      <c r="H6" s="1">
        <v>202112</v>
      </c>
      <c r="I6" s="1" t="str">
        <f t="shared" si="1"/>
        <v>202104--202112</v>
      </c>
      <c r="J6" s="1" t="s">
        <v>21</v>
      </c>
      <c r="K6" s="1">
        <v>9591.4</v>
      </c>
    </row>
    <row r="7" spans="1:11">
      <c r="A7" s="1" t="s">
        <v>237</v>
      </c>
      <c r="B7" s="1" t="s">
        <v>87</v>
      </c>
      <c r="C7" s="1" t="str">
        <f t="shared" si="0"/>
        <v>攀枝花市东区弄弄坪街道--大地湾社区</v>
      </c>
      <c r="D7" s="1" t="s">
        <v>241</v>
      </c>
      <c r="E7" s="1" t="s">
        <v>242</v>
      </c>
      <c r="F7" s="1">
        <v>1</v>
      </c>
      <c r="G7" s="1">
        <v>202101</v>
      </c>
      <c r="H7" s="1">
        <v>202107</v>
      </c>
      <c r="I7" s="1" t="str">
        <f t="shared" si="1"/>
        <v>202101--202107</v>
      </c>
      <c r="J7" s="1" t="s">
        <v>21</v>
      </c>
      <c r="K7" s="1">
        <v>6933.88</v>
      </c>
    </row>
    <row r="8" spans="1:11">
      <c r="A8" s="1" t="s">
        <v>237</v>
      </c>
      <c r="B8" s="1" t="s">
        <v>87</v>
      </c>
      <c r="C8" s="1" t="str">
        <f t="shared" si="0"/>
        <v>攀枝花市东区弄弄坪街道--大地湾社区</v>
      </c>
      <c r="D8" s="1" t="s">
        <v>244</v>
      </c>
      <c r="E8" s="1" t="s">
        <v>245</v>
      </c>
      <c r="F8" s="1">
        <v>1</v>
      </c>
      <c r="G8" s="1">
        <v>202101</v>
      </c>
      <c r="H8" s="1">
        <v>202103</v>
      </c>
      <c r="I8" s="1" t="str">
        <f t="shared" si="1"/>
        <v>202101--202103</v>
      </c>
      <c r="J8" s="1" t="s">
        <v>21</v>
      </c>
      <c r="K8" s="1">
        <v>2971.62</v>
      </c>
    </row>
    <row r="9" spans="1:11">
      <c r="A9" s="1" t="s">
        <v>237</v>
      </c>
      <c r="B9" s="1" t="s">
        <v>87</v>
      </c>
      <c r="C9" s="1" t="str">
        <f t="shared" si="0"/>
        <v>攀枝花市东区弄弄坪街道--大地湾社区</v>
      </c>
      <c r="D9" s="1" t="s">
        <v>247</v>
      </c>
      <c r="E9" s="1" t="s">
        <v>248</v>
      </c>
      <c r="F9" s="1">
        <v>1</v>
      </c>
      <c r="G9" s="1">
        <v>202101</v>
      </c>
      <c r="H9" s="1">
        <v>202112</v>
      </c>
      <c r="I9" s="1" t="str">
        <f t="shared" si="1"/>
        <v>202101--202112</v>
      </c>
      <c r="J9" s="1" t="s">
        <v>21</v>
      </c>
      <c r="K9" s="1">
        <v>12800.15</v>
      </c>
    </row>
    <row r="10" spans="1:11">
      <c r="A10" s="1" t="s">
        <v>237</v>
      </c>
      <c r="B10" s="1" t="s">
        <v>96</v>
      </c>
      <c r="C10" s="1" t="str">
        <f t="shared" si="0"/>
        <v>攀枝花市东区弄弄坪街道--大花地社区</v>
      </c>
      <c r="D10" s="1" t="s">
        <v>97</v>
      </c>
      <c r="E10" s="1" t="s">
        <v>250</v>
      </c>
      <c r="F10" s="1">
        <v>1</v>
      </c>
      <c r="G10" s="1">
        <v>202101</v>
      </c>
      <c r="H10" s="1">
        <v>202112</v>
      </c>
      <c r="I10" s="1" t="str">
        <f t="shared" si="1"/>
        <v>202101--202112</v>
      </c>
      <c r="J10" s="1" t="s">
        <v>21</v>
      </c>
      <c r="K10" s="1">
        <v>12795.38</v>
      </c>
    </row>
    <row r="11" spans="1:11">
      <c r="A11" s="1" t="s">
        <v>237</v>
      </c>
      <c r="B11" s="1" t="s">
        <v>135</v>
      </c>
      <c r="C11" s="1" t="str">
        <f t="shared" si="0"/>
        <v>攀枝花市东区弄弄坪街道--高峰社区</v>
      </c>
      <c r="D11" s="1" t="s">
        <v>136</v>
      </c>
      <c r="E11" s="1" t="s">
        <v>252</v>
      </c>
      <c r="F11" s="1">
        <v>1</v>
      </c>
      <c r="G11" s="1">
        <v>202110</v>
      </c>
      <c r="H11" s="1">
        <v>202112</v>
      </c>
      <c r="I11" s="1" t="str">
        <f t="shared" si="1"/>
        <v>202110--202112</v>
      </c>
      <c r="J11" s="1" t="s">
        <v>21</v>
      </c>
      <c r="K11" s="1">
        <v>3159.87</v>
      </c>
    </row>
    <row r="12" spans="1:11">
      <c r="A12" s="1" t="s">
        <v>237</v>
      </c>
      <c r="B12" s="1" t="s">
        <v>112</v>
      </c>
      <c r="C12" s="1" t="str">
        <f t="shared" si="0"/>
        <v>攀枝花市东区弄弄坪街道--烂泥田社区</v>
      </c>
      <c r="D12" s="1" t="s">
        <v>113</v>
      </c>
      <c r="E12" s="1" t="s">
        <v>255</v>
      </c>
      <c r="F12" s="1">
        <v>1</v>
      </c>
      <c r="G12" s="1">
        <v>202101</v>
      </c>
      <c r="H12" s="1">
        <v>202107</v>
      </c>
      <c r="I12" s="1" t="str">
        <f t="shared" si="1"/>
        <v>202101--202107</v>
      </c>
      <c r="J12" s="1" t="s">
        <v>21</v>
      </c>
      <c r="K12" s="1">
        <v>6942</v>
      </c>
    </row>
    <row r="13" spans="1:11">
      <c r="A13" s="1" t="s">
        <v>237</v>
      </c>
      <c r="B13" s="1" t="s">
        <v>112</v>
      </c>
      <c r="C13" s="1" t="str">
        <f t="shared" si="0"/>
        <v>攀枝花市东区弄弄坪街道--烂泥田社区</v>
      </c>
      <c r="D13" s="1" t="s">
        <v>256</v>
      </c>
      <c r="E13" s="1" t="s">
        <v>257</v>
      </c>
      <c r="F13" s="1">
        <v>1</v>
      </c>
      <c r="G13" s="1">
        <v>202101</v>
      </c>
      <c r="H13" s="1">
        <v>202107</v>
      </c>
      <c r="I13" s="1" t="str">
        <f t="shared" si="1"/>
        <v>202101--202107</v>
      </c>
      <c r="J13" s="1" t="s">
        <v>21</v>
      </c>
      <c r="K13" s="1">
        <v>6937.89</v>
      </c>
    </row>
    <row r="14" spans="1:11">
      <c r="A14" s="1" t="s">
        <v>237</v>
      </c>
      <c r="B14" s="1" t="s">
        <v>124</v>
      </c>
      <c r="C14" s="1" t="str">
        <f t="shared" si="0"/>
        <v>攀枝花市东区弄弄坪街道--长寿路社区</v>
      </c>
      <c r="D14" s="1" t="s">
        <v>127</v>
      </c>
      <c r="E14" s="1" t="s">
        <v>259</v>
      </c>
      <c r="F14" s="1">
        <v>1</v>
      </c>
      <c r="G14" s="1">
        <v>202104</v>
      </c>
      <c r="H14" s="1">
        <v>202112</v>
      </c>
      <c r="I14" s="1" t="str">
        <f t="shared" si="1"/>
        <v>202104--202112</v>
      </c>
      <c r="J14" s="1" t="s">
        <v>21</v>
      </c>
      <c r="K14" s="1">
        <v>9715.33</v>
      </c>
    </row>
    <row r="15" spans="1:11">
      <c r="A15" s="1" t="s">
        <v>237</v>
      </c>
      <c r="B15" s="1" t="s">
        <v>124</v>
      </c>
      <c r="C15" s="1" t="str">
        <f t="shared" si="0"/>
        <v>攀枝花市东区弄弄坪街道--长寿路社区</v>
      </c>
      <c r="D15" s="1" t="s">
        <v>125</v>
      </c>
      <c r="E15" s="1" t="s">
        <v>260</v>
      </c>
      <c r="F15" s="1">
        <v>1</v>
      </c>
      <c r="G15" s="1">
        <v>202101</v>
      </c>
      <c r="H15" s="1">
        <v>202112</v>
      </c>
      <c r="I15" s="1" t="str">
        <f t="shared" si="1"/>
        <v>202101--202112</v>
      </c>
      <c r="J15" s="1" t="s">
        <v>21</v>
      </c>
      <c r="K15" s="1">
        <v>12686.95</v>
      </c>
    </row>
    <row r="16" spans="1:11">
      <c r="A16" s="1" t="s">
        <v>213</v>
      </c>
      <c r="B16" s="1"/>
      <c r="C16" s="1"/>
      <c r="D16" s="1"/>
      <c r="E16" s="1"/>
      <c r="F16" s="1">
        <v>14</v>
      </c>
      <c r="G16" s="1">
        <v>202101</v>
      </c>
      <c r="H16" s="1">
        <v>202112</v>
      </c>
      <c r="I16" s="1"/>
      <c r="J16" s="1"/>
      <c r="K16" s="1">
        <v>113308.8</v>
      </c>
    </row>
    <row r="18" spans="1:11">
      <c r="A18" s="1" t="s">
        <v>2</v>
      </c>
      <c r="B18" s="1" t="s">
        <v>261</v>
      </c>
      <c r="C18" s="1" t="s">
        <v>220</v>
      </c>
      <c r="D18" s="1" t="s">
        <v>4</v>
      </c>
      <c r="E18" s="1" t="s">
        <v>221</v>
      </c>
      <c r="F18" s="1" t="s">
        <v>267</v>
      </c>
      <c r="G18" s="1" t="s">
        <v>262</v>
      </c>
      <c r="H18" s="1" t="s">
        <v>263</v>
      </c>
      <c r="I18" s="1" t="s">
        <v>222</v>
      </c>
      <c r="J18" s="1" t="s">
        <v>219</v>
      </c>
      <c r="K18" s="1" t="s">
        <v>264</v>
      </c>
    </row>
    <row r="19" spans="1:11">
      <c r="A19" s="1" t="s">
        <v>223</v>
      </c>
      <c r="B19" s="1" t="s">
        <v>265</v>
      </c>
      <c r="C19" s="1" t="str">
        <f>A19&amp;"--"&amp;B19</f>
        <v>攀枝花东区炳草岗街道--望江社区</v>
      </c>
      <c r="D19" s="1" t="s">
        <v>48</v>
      </c>
      <c r="E19" s="1" t="s">
        <v>225</v>
      </c>
      <c r="F19" s="1">
        <v>1</v>
      </c>
      <c r="G19" s="1">
        <v>202101</v>
      </c>
      <c r="H19" s="1">
        <v>202112</v>
      </c>
      <c r="I19" s="1" t="str">
        <f>G19&amp;"--"&amp;H19</f>
        <v>202101--202112</v>
      </c>
      <c r="J19" s="1" t="s">
        <v>20</v>
      </c>
      <c r="K19" s="1">
        <v>19800</v>
      </c>
    </row>
    <row r="20" spans="1:11">
      <c r="A20" s="1" t="s">
        <v>227</v>
      </c>
      <c r="B20" s="1" t="s">
        <v>266</v>
      </c>
      <c r="C20" s="1" t="str">
        <f t="shared" ref="C20:C32" si="2">A20&amp;"--"&amp;B20</f>
        <v>攀枝花市东区东华街道--龙珠社区</v>
      </c>
      <c r="D20" s="1" t="s">
        <v>229</v>
      </c>
      <c r="E20" s="1" t="s">
        <v>230</v>
      </c>
      <c r="F20" s="1">
        <v>1</v>
      </c>
      <c r="G20" s="1">
        <v>202109</v>
      </c>
      <c r="H20" s="1">
        <v>202112</v>
      </c>
      <c r="I20" s="1" t="str">
        <f t="shared" ref="I20:I32" si="3">G20&amp;"--"&amp;H20</f>
        <v>202109--202112</v>
      </c>
      <c r="J20" s="1" t="s">
        <v>20</v>
      </c>
      <c r="K20" s="1">
        <v>6600</v>
      </c>
    </row>
    <row r="21" spans="1:11">
      <c r="A21" s="1" t="s">
        <v>227</v>
      </c>
      <c r="B21" s="1" t="s">
        <v>266</v>
      </c>
      <c r="C21" s="1" t="str">
        <f t="shared" si="2"/>
        <v>攀枝花市东区东华街道--龙珠社区</v>
      </c>
      <c r="D21" s="1" t="s">
        <v>232</v>
      </c>
      <c r="E21" s="1" t="s">
        <v>233</v>
      </c>
      <c r="F21" s="1">
        <v>1</v>
      </c>
      <c r="G21" s="1">
        <v>202106</v>
      </c>
      <c r="H21" s="1">
        <v>202112</v>
      </c>
      <c r="I21" s="1" t="str">
        <f t="shared" si="3"/>
        <v>202106--202112</v>
      </c>
      <c r="J21" s="1" t="s">
        <v>20</v>
      </c>
      <c r="K21" s="1">
        <v>11550</v>
      </c>
    </row>
    <row r="22" spans="1:11">
      <c r="A22" s="1" t="s">
        <v>227</v>
      </c>
      <c r="B22" s="1" t="s">
        <v>266</v>
      </c>
      <c r="C22" s="1" t="str">
        <f t="shared" si="2"/>
        <v>攀枝花市东区东华街道--龙珠社区</v>
      </c>
      <c r="D22" s="1" t="s">
        <v>235</v>
      </c>
      <c r="E22" s="1" t="s">
        <v>236</v>
      </c>
      <c r="F22" s="1">
        <v>1</v>
      </c>
      <c r="G22" s="1">
        <v>202109</v>
      </c>
      <c r="H22" s="1">
        <v>202112</v>
      </c>
      <c r="I22" s="1" t="str">
        <f t="shared" si="3"/>
        <v>202109--202112</v>
      </c>
      <c r="J22" s="1" t="s">
        <v>20</v>
      </c>
      <c r="K22" s="1">
        <v>6600</v>
      </c>
    </row>
    <row r="23" spans="1:11">
      <c r="A23" s="1" t="s">
        <v>237</v>
      </c>
      <c r="B23" s="1" t="s">
        <v>87</v>
      </c>
      <c r="C23" s="1" t="str">
        <f t="shared" si="2"/>
        <v>攀枝花市东区弄弄坪街道--大地湾社区</v>
      </c>
      <c r="D23" s="1" t="s">
        <v>88</v>
      </c>
      <c r="E23" s="1" t="s">
        <v>239</v>
      </c>
      <c r="F23" s="1">
        <v>1</v>
      </c>
      <c r="G23" s="1">
        <v>202104</v>
      </c>
      <c r="H23" s="1">
        <v>202112</v>
      </c>
      <c r="I23" s="1" t="str">
        <f t="shared" si="3"/>
        <v>202104--202112</v>
      </c>
      <c r="J23" s="1" t="s">
        <v>20</v>
      </c>
      <c r="K23" s="1">
        <v>14850</v>
      </c>
    </row>
    <row r="24" spans="1:11">
      <c r="A24" s="1" t="s">
        <v>237</v>
      </c>
      <c r="B24" s="1" t="s">
        <v>87</v>
      </c>
      <c r="C24" s="1" t="str">
        <f t="shared" si="2"/>
        <v>攀枝花市东区弄弄坪街道--大地湾社区</v>
      </c>
      <c r="D24" s="1" t="s">
        <v>241</v>
      </c>
      <c r="E24" s="1" t="s">
        <v>242</v>
      </c>
      <c r="F24" s="1">
        <v>1</v>
      </c>
      <c r="G24" s="1">
        <v>202101</v>
      </c>
      <c r="H24" s="1">
        <v>202107</v>
      </c>
      <c r="I24" s="1" t="str">
        <f t="shared" si="3"/>
        <v>202101--202107</v>
      </c>
      <c r="J24" s="1" t="s">
        <v>20</v>
      </c>
      <c r="K24" s="1">
        <v>11550</v>
      </c>
    </row>
    <row r="25" spans="1:11">
      <c r="A25" s="1" t="s">
        <v>237</v>
      </c>
      <c r="B25" s="1" t="s">
        <v>87</v>
      </c>
      <c r="C25" s="1" t="str">
        <f t="shared" si="2"/>
        <v>攀枝花市东区弄弄坪街道--大地湾社区</v>
      </c>
      <c r="D25" s="1" t="s">
        <v>244</v>
      </c>
      <c r="E25" s="1" t="s">
        <v>245</v>
      </c>
      <c r="F25" s="1">
        <v>1</v>
      </c>
      <c r="G25" s="1">
        <v>202101</v>
      </c>
      <c r="H25" s="1">
        <v>202103</v>
      </c>
      <c r="I25" s="1" t="str">
        <f t="shared" si="3"/>
        <v>202101--202103</v>
      </c>
      <c r="J25" s="1" t="s">
        <v>20</v>
      </c>
      <c r="K25" s="1">
        <v>4950</v>
      </c>
    </row>
    <row r="26" spans="1:11">
      <c r="A26" s="1" t="s">
        <v>237</v>
      </c>
      <c r="B26" s="1" t="s">
        <v>87</v>
      </c>
      <c r="C26" s="1" t="str">
        <f t="shared" si="2"/>
        <v>攀枝花市东区弄弄坪街道--大地湾社区</v>
      </c>
      <c r="D26" s="1" t="s">
        <v>247</v>
      </c>
      <c r="E26" s="1" t="s">
        <v>248</v>
      </c>
      <c r="F26" s="1">
        <v>1</v>
      </c>
      <c r="G26" s="1">
        <v>202101</v>
      </c>
      <c r="H26" s="1">
        <v>202112</v>
      </c>
      <c r="I26" s="1" t="str">
        <f t="shared" si="3"/>
        <v>202101--202112</v>
      </c>
      <c r="J26" s="1" t="s">
        <v>20</v>
      </c>
      <c r="K26" s="1">
        <v>19800</v>
      </c>
    </row>
    <row r="27" spans="1:11">
      <c r="A27" s="1" t="s">
        <v>237</v>
      </c>
      <c r="B27" s="1" t="s">
        <v>96</v>
      </c>
      <c r="C27" s="1" t="str">
        <f t="shared" si="2"/>
        <v>攀枝花市东区弄弄坪街道--大花地社区</v>
      </c>
      <c r="D27" s="1" t="s">
        <v>97</v>
      </c>
      <c r="E27" s="1" t="s">
        <v>250</v>
      </c>
      <c r="F27" s="1">
        <v>1</v>
      </c>
      <c r="G27" s="1">
        <v>202101</v>
      </c>
      <c r="H27" s="1">
        <v>202112</v>
      </c>
      <c r="I27" s="1" t="str">
        <f t="shared" si="3"/>
        <v>202101--202112</v>
      </c>
      <c r="J27" s="1" t="s">
        <v>20</v>
      </c>
      <c r="K27" s="1">
        <v>19800</v>
      </c>
    </row>
    <row r="28" spans="1:11">
      <c r="A28" s="1" t="s">
        <v>237</v>
      </c>
      <c r="B28" s="1" t="s">
        <v>135</v>
      </c>
      <c r="C28" s="1" t="str">
        <f t="shared" si="2"/>
        <v>攀枝花市东区弄弄坪街道--高峰社区</v>
      </c>
      <c r="D28" s="1" t="s">
        <v>136</v>
      </c>
      <c r="E28" s="1" t="s">
        <v>252</v>
      </c>
      <c r="F28" s="1">
        <v>1</v>
      </c>
      <c r="G28" s="1">
        <v>202110</v>
      </c>
      <c r="H28" s="1">
        <v>202112</v>
      </c>
      <c r="I28" s="1" t="str">
        <f t="shared" si="3"/>
        <v>202110--202112</v>
      </c>
      <c r="J28" s="1" t="s">
        <v>20</v>
      </c>
      <c r="K28" s="1">
        <v>4950</v>
      </c>
    </row>
    <row r="29" spans="1:11">
      <c r="A29" s="1" t="s">
        <v>237</v>
      </c>
      <c r="B29" s="1" t="s">
        <v>112</v>
      </c>
      <c r="C29" s="1" t="str">
        <f t="shared" si="2"/>
        <v>攀枝花市东区弄弄坪街道--烂泥田社区</v>
      </c>
      <c r="D29" s="1" t="s">
        <v>113</v>
      </c>
      <c r="E29" s="1" t="s">
        <v>255</v>
      </c>
      <c r="F29" s="1">
        <v>1</v>
      </c>
      <c r="G29" s="1">
        <v>202101</v>
      </c>
      <c r="H29" s="1">
        <v>202107</v>
      </c>
      <c r="I29" s="1" t="str">
        <f t="shared" si="3"/>
        <v>202101--202107</v>
      </c>
      <c r="J29" s="1" t="s">
        <v>20</v>
      </c>
      <c r="K29" s="1">
        <v>11550</v>
      </c>
    </row>
    <row r="30" spans="1:11">
      <c r="A30" s="1" t="s">
        <v>237</v>
      </c>
      <c r="B30" s="1" t="s">
        <v>112</v>
      </c>
      <c r="C30" s="1" t="str">
        <f t="shared" si="2"/>
        <v>攀枝花市东区弄弄坪街道--烂泥田社区</v>
      </c>
      <c r="D30" s="1" t="s">
        <v>256</v>
      </c>
      <c r="E30" s="1" t="s">
        <v>257</v>
      </c>
      <c r="F30" s="1">
        <v>1</v>
      </c>
      <c r="G30" s="1">
        <v>202101</v>
      </c>
      <c r="H30" s="1">
        <v>202107</v>
      </c>
      <c r="I30" s="1" t="str">
        <f t="shared" si="3"/>
        <v>202101--202107</v>
      </c>
      <c r="J30" s="1" t="s">
        <v>20</v>
      </c>
      <c r="K30" s="1">
        <v>11550</v>
      </c>
    </row>
    <row r="31" spans="1:11">
      <c r="A31" s="1" t="s">
        <v>237</v>
      </c>
      <c r="B31" s="1" t="s">
        <v>124</v>
      </c>
      <c r="C31" s="1" t="str">
        <f t="shared" si="2"/>
        <v>攀枝花市东区弄弄坪街道--长寿路社区</v>
      </c>
      <c r="D31" s="1" t="s">
        <v>127</v>
      </c>
      <c r="E31" s="1" t="s">
        <v>259</v>
      </c>
      <c r="F31" s="1">
        <v>1</v>
      </c>
      <c r="G31" s="1">
        <v>202104</v>
      </c>
      <c r="H31" s="1">
        <v>202112</v>
      </c>
      <c r="I31" s="1" t="str">
        <f t="shared" si="3"/>
        <v>202104--202112</v>
      </c>
      <c r="J31" s="1" t="s">
        <v>20</v>
      </c>
      <c r="K31" s="1">
        <v>14850</v>
      </c>
    </row>
    <row r="32" spans="1:11">
      <c r="A32" s="1" t="s">
        <v>237</v>
      </c>
      <c r="B32" s="1" t="s">
        <v>124</v>
      </c>
      <c r="C32" s="1" t="str">
        <f t="shared" si="2"/>
        <v>攀枝花市东区弄弄坪街道--长寿路社区</v>
      </c>
      <c r="D32" s="1" t="s">
        <v>125</v>
      </c>
      <c r="E32" s="1" t="s">
        <v>260</v>
      </c>
      <c r="F32" s="1">
        <v>1</v>
      </c>
      <c r="G32" s="1">
        <v>202101</v>
      </c>
      <c r="H32" s="1">
        <v>202112</v>
      </c>
      <c r="I32" s="1" t="str">
        <f t="shared" si="3"/>
        <v>202101--202112</v>
      </c>
      <c r="J32" s="1" t="s">
        <v>20</v>
      </c>
      <c r="K32" s="1">
        <v>19800</v>
      </c>
    </row>
    <row r="33" spans="1:11">
      <c r="A33" s="1" t="s">
        <v>213</v>
      </c>
      <c r="B33" s="1"/>
      <c r="C33" s="1"/>
      <c r="D33" s="1"/>
      <c r="E33" s="1"/>
      <c r="F33" s="1">
        <v>14</v>
      </c>
      <c r="G33" s="1">
        <v>202101</v>
      </c>
      <c r="H33" s="1">
        <v>202112</v>
      </c>
      <c r="I33" s="1"/>
      <c r="J33" s="1"/>
      <c r="K33" s="1">
        <v>178200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汇总上报表</vt:lpstr>
      <vt:lpstr>Sheet3</vt: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しゃとう</cp:lastModifiedBy>
  <dcterms:created xsi:type="dcterms:W3CDTF">2022-04-06T02:34:00Z</dcterms:created>
  <dcterms:modified xsi:type="dcterms:W3CDTF">2022-11-28T09:16:13Z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6AD336911B594AB28CA69D6E4C00FE92</vt:lpwstr>
  </property>
  <property fmtid="{D5CDD505-2E9C-101B-9397-08002B2CF9AE}" pid="3" name="KSOProductBuildVer">
    <vt:lpwstr>2052-11.1.0.13607</vt:lpwstr>
  </property>
  <property fmtid="{D5CDD505-2E9C-101B-9397-08002B2CF9AE}" pid="4" name="commondata">
    <vt:lpwstr>eyJoZGlkIjoiNTVmYWY4MDAxM2Y2ZTU0ZTVlZTA5ODczNzUwMjc0OTEifQ==</vt:lpwstr>
  </property>
</Properties>
</file>