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3136" windowHeight="12540" tabRatio="763" activeTab="6"/>
  </bookViews>
  <sheets>
    <sheet name="目录" sheetId="14" r:id="rId1"/>
    <sheet name="封面" sheetId="1" r:id="rId2"/>
    <sheet name="1" sheetId="2" r:id="rId3"/>
    <sheet name="1-1" sheetId="3" r:id="rId4"/>
    <sheet name="1-2" sheetId="4" r:id="rId5"/>
    <sheet name="2" sheetId="5" r:id="rId6"/>
    <sheet name="2-1" sheetId="13" r:id="rId7"/>
    <sheet name="3" sheetId="6" r:id="rId8"/>
    <sheet name="3-1" sheetId="7" r:id="rId9"/>
    <sheet name="3-2" sheetId="8" r:id="rId10"/>
    <sheet name="3-3" sheetId="9" r:id="rId11"/>
    <sheet name="4" sheetId="10" r:id="rId12"/>
    <sheet name="4-1" sheetId="11" r:id="rId13"/>
    <sheet name="5" sheetId="12" r:id="rId14"/>
  </sheets>
  <definedNames>
    <definedName name="a">#N/A</definedName>
    <definedName name="b">#N/A</definedName>
    <definedName name="d">#N/A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 localSheetId="2">#N/A</definedName>
    <definedName name="_xlnm.Print_Area" localSheetId="3">#N/A</definedName>
    <definedName name="_xlnm.Print_Area" localSheetId="4">#N/A</definedName>
    <definedName name="_xlnm.Print_Area" localSheetId="5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10">#N/A</definedName>
    <definedName name="_xlnm.Print_Area" localSheetId="11">#N/A</definedName>
    <definedName name="_xlnm.Print_Area" localSheetId="12">#N/A</definedName>
    <definedName name="_xlnm.Print_Area" localSheetId="13">#N/A</definedName>
    <definedName name="_xlnm.Print_Area" localSheetId="1">#N/A</definedName>
    <definedName name="_xlnm.Print_Area">#N/A</definedName>
    <definedName name="_xlnm.Print_Titles" localSheetId="2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12">#N/A</definedName>
    <definedName name="_xlnm.Print_Titles" localSheetId="13">#N/A</definedName>
    <definedName name="_xlnm.Print_Titles" localSheetId="1">#N/A</definedName>
    <definedName name="_xlnm.Print_Titles">#N/A</definedName>
    <definedName name="s">#N/A</definedName>
  </definedNames>
  <calcPr calcId="124519"/>
</workbook>
</file>

<file path=xl/calcChain.xml><?xml version="1.0" encoding="utf-8"?>
<calcChain xmlns="http://schemas.openxmlformats.org/spreadsheetml/2006/main">
  <c r="C7" i="9"/>
  <c r="F15" i="8"/>
  <c r="D30" i="7"/>
  <c r="D8"/>
  <c r="D7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AV18" i="6"/>
  <c r="T16"/>
  <c r="E20"/>
  <c r="E8"/>
  <c r="E9"/>
  <c r="E10"/>
  <c r="E11"/>
  <c r="E12"/>
  <c r="E13"/>
  <c r="E14"/>
  <c r="E15"/>
  <c r="E17"/>
  <c r="E18"/>
  <c r="E19"/>
  <c r="E7"/>
  <c r="AV8"/>
  <c r="AV9"/>
  <c r="AV10"/>
  <c r="AV11"/>
  <c r="AV12"/>
  <c r="AV13"/>
  <c r="AV14"/>
  <c r="AV15"/>
  <c r="AV16"/>
  <c r="AV17"/>
  <c r="AV19"/>
  <c r="AV7"/>
  <c r="T8"/>
  <c r="T9"/>
  <c r="T10"/>
  <c r="T11"/>
  <c r="T12"/>
  <c r="T13"/>
  <c r="T14"/>
  <c r="T15"/>
  <c r="T17"/>
  <c r="T18"/>
  <c r="T19"/>
  <c r="T7"/>
  <c r="F8"/>
  <c r="F9"/>
  <c r="F10"/>
  <c r="F11"/>
  <c r="F12"/>
  <c r="F13"/>
  <c r="F14"/>
  <c r="F15"/>
  <c r="F16"/>
  <c r="F17"/>
  <c r="F18"/>
  <c r="F19"/>
  <c r="F7"/>
  <c r="H18" i="13"/>
  <c r="I18"/>
  <c r="E16"/>
  <c r="E17"/>
  <c r="F16"/>
  <c r="F17"/>
  <c r="G16"/>
  <c r="G17"/>
  <c r="E12"/>
  <c r="E13"/>
  <c r="G8"/>
  <c r="G9"/>
  <c r="F9" s="1"/>
  <c r="E9" s="1"/>
  <c r="G10"/>
  <c r="G11"/>
  <c r="F11" s="1"/>
  <c r="E11" s="1"/>
  <c r="G12"/>
  <c r="F12" s="1"/>
  <c r="G13"/>
  <c r="F13" s="1"/>
  <c r="G14"/>
  <c r="F14" s="1"/>
  <c r="E14" s="1"/>
  <c r="G15"/>
  <c r="F15" s="1"/>
  <c r="E15" s="1"/>
  <c r="F8"/>
  <c r="E8" s="1"/>
  <c r="F10"/>
  <c r="E10" s="1"/>
  <c r="G7"/>
  <c r="F7" s="1"/>
  <c r="E7" s="1"/>
  <c r="H18" i="4"/>
  <c r="G18"/>
  <c r="F18"/>
  <c r="H18" i="3"/>
  <c r="F18"/>
  <c r="B36" i="2"/>
  <c r="B41" s="1"/>
  <c r="D36"/>
  <c r="D41" s="1"/>
  <c r="E6" i="5"/>
  <c r="F6"/>
  <c r="G6"/>
  <c r="H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9"/>
  <c r="D30"/>
  <c r="D31"/>
  <c r="D32"/>
  <c r="D33"/>
  <c r="D34"/>
  <c r="D35"/>
  <c r="D37"/>
  <c r="B39"/>
  <c r="E39"/>
  <c r="D39" s="1"/>
  <c r="F39"/>
  <c r="G39"/>
  <c r="H39"/>
  <c r="E18" i="13" l="1"/>
  <c r="D6" i="5"/>
</calcChain>
</file>

<file path=xl/comments1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李剑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李剑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<sst xmlns="http://schemas.openxmlformats.org/spreadsheetml/2006/main" count="746" uniqueCount="346">
  <si>
    <t>2021年部门预算</t>
  </si>
  <si>
    <t>表1</t>
  </si>
  <si>
    <t>部门收支总表</t>
  </si>
  <si>
    <t>填表单位：</t>
  </si>
  <si>
    <t>单位：元</t>
  </si>
  <si>
    <t>收          入</t>
  </si>
  <si>
    <t>支             出</t>
  </si>
  <si>
    <t>项              目</t>
  </si>
  <si>
    <t>2021年预算数</t>
  </si>
  <si>
    <t>一、一般公共预算拨款收入</t>
  </si>
  <si>
    <t>一、一般公共服务支出</t>
  </si>
  <si>
    <t>二、外交支出</t>
  </si>
  <si>
    <t>三、国有资本经营预算拨款收入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</si>
  <si>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</si>
  <si>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</si>
  <si>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</si>
  <si>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</si>
  <si>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</si>
  <si>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</si>
  <si>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</si>
  <si>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</si>
  <si>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</si>
  <si>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</si>
  <si>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</si>
  <si>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</si>
  <si>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</si>
  <si>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</si>
  <si>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</si>
  <si>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</si>
  <si>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</si>
  <si>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</si>
  <si>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</si>
  <si>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</si>
  <si>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</si>
  <si>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</si>
  <si>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</si>
  <si>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</si>
  <si>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</si>
  <si>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</si>
  <si>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</si>
  <si>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</si>
  <si>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</si>
  <si>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</si>
  <si>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  年  收  入  合  计</t>
  </si>
  <si>
    <t>本  年  支  出  合  计</t>
  </si>
  <si>
    <t>七、用事业基金弥补收支差额</t>
  </si>
  <si>
    <t xml:space="preserve">三十、事业单位结余分配 </t>
  </si>
  <si>
    <t>八、上年结转</t>
  </si>
  <si>
    <t xml:space="preserve">    其中：转入事业基金</t>
  </si>
  <si>
    <t xml:space="preserve"> </t>
  </si>
  <si>
    <t>三十一、结转下年</t>
  </si>
  <si>
    <t>收      入      总      计</t>
  </si>
  <si>
    <t>支      出      总      计</t>
  </si>
  <si>
    <t>表1-1</t>
  </si>
  <si>
    <t>部门收入总表</t>
  </si>
  <si>
    <t>项    目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</si>
  <si>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</si>
  <si>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</si>
  <si>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</si>
  <si>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</si>
  <si>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</si>
  <si>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</si>
  <si>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>事业单位经营收入</t>
  </si>
  <si>
    <t>转移性收入</t>
  </si>
  <si>
    <t>其他收入</t>
  </si>
  <si>
    <t>用事业基金弥补收支差额</t>
  </si>
  <si>
    <t>功能科目编码</t>
  </si>
  <si>
    <t>单位代码</t>
  </si>
  <si>
    <t>功能科目名称</t>
  </si>
  <si>
    <t>金额</t>
  </si>
  <si>
    <t>其中：教育收费</t>
  </si>
  <si>
    <t>小计</t>
  </si>
  <si>
    <t>上级补助收入</t>
  </si>
  <si>
    <t>附属单位上缴收入</t>
  </si>
  <si>
    <t>从其他部门取得的收入</t>
  </si>
  <si>
    <t>从不同级政府取得的收入</t>
  </si>
  <si>
    <t>类</t>
  </si>
  <si>
    <t>款</t>
  </si>
  <si>
    <t>项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</si>
  <si>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</si>
  <si>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</si>
  <si>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</si>
  <si>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</si>
  <si>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</si>
  <si>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</si>
  <si>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表2</t>
  </si>
  <si>
    <t>财政拨款收支预算总表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</si>
  <si>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</si>
  <si>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</si>
  <si>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</si>
  <si>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</si>
  <si>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</si>
  <si>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</si>
  <si>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一般公共预算拨款收入</t>
  </si>
  <si>
    <t xml:space="preserve">  一般公共服务支出</t>
  </si>
  <si>
    <t xml:space="preserve">  政府性基金预算拨款收入</t>
  </si>
  <si>
    <t xml:space="preserve">  外交支出</t>
  </si>
  <si>
    <t xml:space="preserve">  国有资本经营预算拨款收入</t>
  </si>
  <si>
    <t xml:space="preserve">  国防支出</t>
  </si>
  <si>
    <t>二、上年结转</t>
  </si>
  <si>
    <t xml:space="preserve">  公共安全支出</t>
  </si>
  <si>
    <t xml:space="preserve">  教育支出</t>
  </si>
  <si>
    <t xml:space="preserve">  科学技术支出</t>
  </si>
  <si>
    <t xml:space="preserve">  文化旅游体育与传媒支出</t>
  </si>
  <si>
    <t xml:space="preserve">  上年财政拨款资金结转</t>
  </si>
  <si>
    <t xml:space="preserve">  社会保障和就业支出</t>
  </si>
  <si>
    <t xml:space="preserve">  社会保险基金支出</t>
  </si>
  <si>
    <t xml:space="preserve">  卫生健康支出</t>
  </si>
  <si>
    <t xml:space="preserve">  节能环保支出</t>
  </si>
  <si>
    <t xml:space="preserve">  城乡社区支出</t>
  </si>
  <si>
    <t xml:space="preserve">  农林水支出</t>
  </si>
  <si>
    <t xml:space="preserve">  交通运输支出</t>
  </si>
  <si>
    <t xml:space="preserve">  资源勘探信息等支出</t>
  </si>
  <si>
    <t xml:space="preserve">  商业服务业等支出</t>
  </si>
  <si>
    <t xml:space="preserve">  金融支出</t>
  </si>
  <si>
    <t xml:space="preserve">  援助其他地区支出</t>
  </si>
  <si>
    <t xml:space="preserve">  自然资源海洋气象等支出</t>
  </si>
  <si>
    <t xml:space="preserve">  住房保障支出</t>
  </si>
  <si>
    <t xml:space="preserve">  粮油物资储备支出</t>
  </si>
  <si>
    <t xml:space="preserve">  国有资本经营预算支出</t>
  </si>
  <si>
    <t xml:space="preserve">  灾害防治及应急管理支出</t>
  </si>
  <si>
    <t xml:space="preserve">  预备费</t>
  </si>
  <si>
    <t xml:space="preserve">  其他支出</t>
  </si>
  <si>
    <t xml:space="preserve">  转移性支出</t>
  </si>
  <si>
    <t xml:space="preserve">  债务还本支出</t>
  </si>
  <si>
    <t xml:space="preserve">  债务付息支出</t>
  </si>
  <si>
    <t xml:space="preserve">  债务发行费用支出</t>
  </si>
  <si>
    <t>二、结转下年</t>
  </si>
  <si>
    <t>表2-1</t>
  </si>
  <si>
    <t>财政拨款支出预算表（政府经济分类科目）</t>
  </si>
  <si>
    <t>总计</t>
  </si>
  <si>
    <t>区级当年财政拨款安排</t>
  </si>
  <si>
    <t>上级提前通知专项转移支付</t>
  </si>
  <si>
    <t>上年结转安排</t>
  </si>
  <si>
    <t>政府经济分类科目编码</t>
  </si>
  <si>
    <t>政府经济分类科目名称</t>
  </si>
  <si>
    <t>一般公共预算拨款</t>
  </si>
  <si>
    <t>政府性基金安排</t>
  </si>
  <si>
    <t>国有资本经营预算安排</t>
  </si>
  <si>
    <t>上年应返还额度结转</t>
  </si>
  <si>
    <t>表3</t>
  </si>
  <si>
    <t>一般公共预算支出预算表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</si>
  <si>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</si>
  <si>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</si>
  <si>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</si>
  <si>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</si>
  <si>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</si>
  <si>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</si>
  <si>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</si>
  <si>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</si>
  <si>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</si>
  <si>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</si>
  <si>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</si>
  <si>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</si>
  <si>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</si>
  <si>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</si>
  <si>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</si>
  <si>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</si>
  <si>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</si>
  <si>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</si>
  <si>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</si>
  <si>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</si>
  <si>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</si>
  <si>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</si>
  <si>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</si>
  <si>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</si>
  <si>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</si>
  <si>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</si>
  <si>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</si>
  <si>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</si>
  <si>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</si>
  <si>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</si>
  <si>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</si>
  <si>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</si>
  <si>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</si>
  <si>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</si>
  <si>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</si>
  <si>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</si>
  <si>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</si>
  <si>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</si>
  <si>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</si>
  <si>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</si>
  <si>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</si>
  <si>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</si>
  <si>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</si>
  <si>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</si>
  <si>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</si>
  <si>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</si>
  <si>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</si>
  <si>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</si>
  <si>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</si>
  <si>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</si>
  <si>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</si>
  <si>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</si>
  <si>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</si>
  <si>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</si>
  <si>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</si>
  <si>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</si>
  <si>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</si>
  <si>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</si>
  <si>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</si>
  <si>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</si>
  <si>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</si>
  <si>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</si>
  <si>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</si>
  <si>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</si>
  <si>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</si>
  <si>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</si>
  <si>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</si>
  <si>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</si>
  <si>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</si>
  <si>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</si>
  <si>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</si>
  <si>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</si>
  <si>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</si>
  <si>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</si>
  <si>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</si>
  <si>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</si>
  <si>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</si>
  <si>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土地补偿</t>
  </si>
  <si>
    <t>安置补助</t>
  </si>
  <si>
    <t>地上附着物和青苗补偿</t>
  </si>
  <si>
    <t>拆迁补偿</t>
  </si>
  <si>
    <t>其他资本性支出</t>
  </si>
  <si>
    <t>资本金注入</t>
  </si>
  <si>
    <t>其他对企业补助</t>
  </si>
  <si>
    <t>政府投资基金股权投资</t>
  </si>
  <si>
    <t>费用补贴</t>
  </si>
  <si>
    <t>利息补贴</t>
  </si>
  <si>
    <t>对社会保险基金补助</t>
  </si>
  <si>
    <t>补充全国社会保障基金</t>
  </si>
  <si>
    <t>赠与</t>
  </si>
  <si>
    <t>国家赔偿费用支出</t>
  </si>
  <si>
    <t>对民间非营利组织和群众性自治组织补贴</t>
  </si>
  <si>
    <t>表3-1</t>
  </si>
  <si>
    <t>一般公共预算基本支出预算表</t>
  </si>
  <si>
    <t>经济分类科目</t>
  </si>
  <si>
    <t>科目编码</t>
  </si>
  <si>
    <t>科目名称</t>
  </si>
  <si>
    <t>人员经费</t>
  </si>
  <si>
    <t>公用经费</t>
  </si>
  <si>
    <t>表3-2</t>
  </si>
  <si>
    <t>一般公共预算项目支出预算表</t>
  </si>
  <si>
    <t>项目名称</t>
  </si>
  <si>
    <t>表3-3</t>
  </si>
  <si>
    <t>一般公共预算“三公”经费支出预算表</t>
  </si>
  <si>
    <t>单位编码</t>
  </si>
  <si>
    <t>单位名称</t>
  </si>
  <si>
    <t>当年财政拨款预算安排</t>
  </si>
  <si>
    <t>公务用车购置及运行费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</si>
  <si>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</si>
  <si>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</si>
  <si>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</si>
  <si>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</si>
  <si>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</si>
  <si>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</si>
  <si>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</si>
  <si>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</si>
  <si>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</si>
  <si>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</si>
  <si>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攀枝花市东区残疾人联合会</t>
  </si>
  <si>
    <t>攀枝花市东区残疾人联合会</t>
    <phoneticPr fontId="1" type="noConversion"/>
  </si>
  <si>
    <t>报送日期：2021年2月24日</t>
    <phoneticPr fontId="1" type="noConversion"/>
  </si>
  <si>
    <t>填表单位：攀枝花市东区残疾人联合会</t>
    <phoneticPr fontId="1" type="noConversion"/>
  </si>
  <si>
    <t>二、政府性基金预算拨款收入</t>
    <phoneticPr fontId="1" type="noConversion"/>
  </si>
  <si>
    <t>052001</t>
  </si>
  <si>
    <t>208</t>
  </si>
  <si>
    <t>11</t>
  </si>
  <si>
    <t>01</t>
  </si>
  <si>
    <t xml:space="preserve">  052001</t>
  </si>
  <si>
    <t xml:space="preserve">  行政运行（残疾）</t>
  </si>
  <si>
    <t>04</t>
  </si>
  <si>
    <t xml:space="preserve">  残疾人康复</t>
  </si>
  <si>
    <t>210</t>
  </si>
  <si>
    <t xml:space="preserve">  行政单位医疗</t>
  </si>
  <si>
    <t>221</t>
  </si>
  <si>
    <t>02</t>
  </si>
  <si>
    <t xml:space="preserve">  住房公积金</t>
  </si>
  <si>
    <t>03</t>
  </si>
  <si>
    <t xml:space="preserve">  公务员医疗补助</t>
  </si>
  <si>
    <t>05</t>
  </si>
  <si>
    <t xml:space="preserve">  机关事业单位基本养老保险缴费支出</t>
  </si>
  <si>
    <t>99</t>
  </si>
  <si>
    <t xml:space="preserve">  其他残疾人事业支出</t>
  </si>
  <si>
    <t xml:space="preserve">  残疾人就业和扶贫</t>
  </si>
  <si>
    <t xml:space="preserve">  一般行政管理事务（残疾）</t>
  </si>
  <si>
    <t xml:space="preserve">  行政单位离退休</t>
  </si>
  <si>
    <t>25</t>
  </si>
  <si>
    <t xml:space="preserve">  其他城市生活救助</t>
  </si>
  <si>
    <t>合计</t>
    <phoneticPr fontId="1" type="noConversion"/>
  </si>
  <si>
    <t>办公经费</t>
  </si>
  <si>
    <t>离退休费</t>
  </si>
  <si>
    <t>社会福利和救助</t>
  </si>
  <si>
    <t>03</t>
    <phoneticPr fontId="1" type="noConversion"/>
  </si>
  <si>
    <t>02</t>
    <phoneticPr fontId="1" type="noConversion"/>
  </si>
  <si>
    <t>01</t>
    <phoneticPr fontId="1" type="noConversion"/>
  </si>
  <si>
    <t>99</t>
    <phoneticPr fontId="1" type="noConversion"/>
  </si>
  <si>
    <t>06</t>
    <phoneticPr fontId="1" type="noConversion"/>
  </si>
  <si>
    <t>其他工资福利支出</t>
    <phoneticPr fontId="1" type="noConversion"/>
  </si>
  <si>
    <t>工资奖金津补贴</t>
    <phoneticPr fontId="1" type="noConversion"/>
  </si>
  <si>
    <t>公务接待费</t>
    <phoneticPr fontId="1" type="noConversion"/>
  </si>
  <si>
    <t>08</t>
    <phoneticPr fontId="1" type="noConversion"/>
  </si>
  <si>
    <t>社会保障缴费</t>
    <phoneticPr fontId="1" type="noConversion"/>
  </si>
  <si>
    <t>05</t>
    <phoneticPr fontId="1" type="noConversion"/>
  </si>
  <si>
    <t>052001</t>
    <phoneticPr fontId="1" type="noConversion"/>
  </si>
  <si>
    <t>合计</t>
    <phoneticPr fontId="1" type="noConversion"/>
  </si>
  <si>
    <t>07</t>
  </si>
  <si>
    <r>
      <t>0</t>
    </r>
    <r>
      <rPr>
        <sz val="10"/>
        <color indexed="8"/>
        <rFont val="宋体"/>
        <family val="3"/>
        <charset val="134"/>
      </rPr>
      <t>8</t>
    </r>
  </si>
  <si>
    <r>
      <t>1</t>
    </r>
    <r>
      <rPr>
        <sz val="10"/>
        <color indexed="8"/>
        <rFont val="宋体"/>
        <family val="3"/>
        <charset val="134"/>
      </rPr>
      <t>0</t>
    </r>
  </si>
  <si>
    <r>
      <t>1</t>
    </r>
    <r>
      <rPr>
        <sz val="10"/>
        <color indexed="8"/>
        <rFont val="宋体"/>
        <family val="3"/>
        <charset val="134"/>
      </rPr>
      <t>1</t>
    </r>
  </si>
  <si>
    <r>
      <t>1</t>
    </r>
    <r>
      <rPr>
        <sz val="10"/>
        <color indexed="8"/>
        <rFont val="宋体"/>
        <family val="3"/>
        <charset val="134"/>
      </rPr>
      <t>2</t>
    </r>
  </si>
  <si>
    <r>
      <t>1</t>
    </r>
    <r>
      <rPr>
        <sz val="10"/>
        <color indexed="8"/>
        <rFont val="宋体"/>
        <family val="3"/>
        <charset val="134"/>
      </rPr>
      <t>3</t>
    </r>
  </si>
  <si>
    <r>
      <t>9</t>
    </r>
    <r>
      <rPr>
        <sz val="9"/>
        <color indexed="8"/>
        <rFont val="宋体"/>
        <family val="3"/>
        <charset val="134"/>
      </rPr>
      <t>9</t>
    </r>
  </si>
  <si>
    <r>
      <t>0</t>
    </r>
    <r>
      <rPr>
        <sz val="10"/>
        <color indexed="8"/>
        <rFont val="宋体"/>
        <family val="3"/>
        <charset val="134"/>
      </rPr>
      <t>1</t>
    </r>
  </si>
  <si>
    <r>
      <t>0</t>
    </r>
    <r>
      <rPr>
        <sz val="10"/>
        <color indexed="8"/>
        <rFont val="宋体"/>
        <family val="3"/>
        <charset val="134"/>
      </rPr>
      <t>5</t>
    </r>
  </si>
  <si>
    <r>
      <t>0</t>
    </r>
    <r>
      <rPr>
        <sz val="10"/>
        <color indexed="8"/>
        <rFont val="宋体"/>
        <family val="3"/>
        <charset val="134"/>
      </rPr>
      <t>6</t>
    </r>
  </si>
  <si>
    <r>
      <t>0</t>
    </r>
    <r>
      <rPr>
        <sz val="10"/>
        <color indexed="8"/>
        <rFont val="宋体"/>
        <family val="3"/>
        <charset val="134"/>
      </rPr>
      <t>7</t>
    </r>
  </si>
  <si>
    <r>
      <t>1</t>
    </r>
    <r>
      <rPr>
        <sz val="10"/>
        <color indexed="8"/>
        <rFont val="宋体"/>
        <family val="3"/>
        <charset val="134"/>
      </rPr>
      <t>7</t>
    </r>
  </si>
  <si>
    <r>
      <t>2</t>
    </r>
    <r>
      <rPr>
        <sz val="10"/>
        <color indexed="8"/>
        <rFont val="宋体"/>
        <family val="3"/>
        <charset val="134"/>
      </rPr>
      <t>8</t>
    </r>
  </si>
  <si>
    <r>
      <t>2</t>
    </r>
    <r>
      <rPr>
        <sz val="10"/>
        <color indexed="8"/>
        <rFont val="宋体"/>
        <family val="3"/>
        <charset val="134"/>
      </rPr>
      <t>9</t>
    </r>
  </si>
  <si>
    <r>
      <t>3</t>
    </r>
    <r>
      <rPr>
        <sz val="10"/>
        <color indexed="8"/>
        <rFont val="宋体"/>
        <family val="3"/>
        <charset val="134"/>
      </rPr>
      <t>1</t>
    </r>
  </si>
  <si>
    <r>
      <t>3</t>
    </r>
    <r>
      <rPr>
        <sz val="10"/>
        <color indexed="8"/>
        <rFont val="宋体"/>
        <family val="3"/>
        <charset val="134"/>
      </rPr>
      <t>9</t>
    </r>
  </si>
  <si>
    <r>
      <t>9</t>
    </r>
    <r>
      <rPr>
        <sz val="10"/>
        <color indexed="8"/>
        <rFont val="宋体"/>
        <family val="3"/>
        <charset val="134"/>
      </rPr>
      <t>9</t>
    </r>
  </si>
  <si>
    <r>
      <t>0</t>
    </r>
    <r>
      <rPr>
        <sz val="10"/>
        <color indexed="8"/>
        <rFont val="宋体"/>
        <family val="3"/>
        <charset val="134"/>
      </rPr>
      <t>2</t>
    </r>
  </si>
  <si>
    <t>残疾人宣传文体工作</t>
  </si>
  <si>
    <t>元旦、春节及助残日走访慰问残疾人家庭</t>
  </si>
  <si>
    <t>残疾人就业服务中心经费</t>
  </si>
  <si>
    <t>第二代残疾人证换发工作</t>
  </si>
  <si>
    <t>残疾人教育、就业与扶贫</t>
  </si>
  <si>
    <t>为残疾人“量体裁衣”式个性化服务工作</t>
  </si>
  <si>
    <t>贫困残疾人康复</t>
  </si>
  <si>
    <t>残疾人维权</t>
  </si>
  <si>
    <t>残疾人家庭无障碍改造</t>
  </si>
  <si>
    <r>
      <t>0</t>
    </r>
    <r>
      <rPr>
        <sz val="9"/>
        <rFont val="宋体"/>
        <family val="3"/>
        <charset val="134"/>
      </rPr>
      <t>2</t>
    </r>
    <phoneticPr fontId="1" type="noConversion"/>
  </si>
  <si>
    <t>04</t>
    <phoneticPr fontId="1" type="noConversion"/>
  </si>
  <si>
    <t>本年度无此项预算</t>
    <phoneticPr fontId="1" type="noConversion"/>
  </si>
  <si>
    <t>攀枝花市东区残疾人联合会</t>
    <phoneticPr fontId="1" type="noConversion"/>
  </si>
  <si>
    <t>目录</t>
  </si>
  <si>
    <t>封面</t>
  </si>
  <si>
    <t>一般公共预算支出预算表</t>
    <phoneticPr fontId="1" type="noConversion"/>
  </si>
  <si>
    <t>一般公共预算项目支出预算表</t>
    <phoneticPr fontId="1" type="noConversion"/>
  </si>
  <si>
    <t>一般公共预算基本支出预算表</t>
    <phoneticPr fontId="1" type="noConversion"/>
  </si>
  <si>
    <t>一般公共预算“三公”经费支出预算表</t>
    <phoneticPr fontId="1" type="noConversion"/>
  </si>
  <si>
    <t>返回目录</t>
  </si>
  <si>
    <t>返回目录</t>
    <phoneticPr fontId="1" type="noConversion"/>
  </si>
  <si>
    <t>返回目录</t>
    <phoneticPr fontId="1" type="noConversion"/>
  </si>
</sst>
</file>

<file path=xl/styles.xml><?xml version="1.0" encoding="utf-8"?>
<styleSheet xmlns="http://schemas.openxmlformats.org/spreadsheetml/2006/main">
  <numFmts count="6">
    <numFmt numFmtId="176" formatCode="#,##0_);\(#,##0\)"/>
    <numFmt numFmtId="177" formatCode="###0.00"/>
    <numFmt numFmtId="178" formatCode="&quot;\&quot;#,##0.00_);\(&quot;\&quot;#,##0.00\)"/>
    <numFmt numFmtId="179" formatCode="#,##0.0000"/>
    <numFmt numFmtId="180" formatCode=";;"/>
    <numFmt numFmtId="181" formatCode="0;[Red]0"/>
  </numFmts>
  <fonts count="36">
    <font>
      <sz val="9"/>
      <color indexed="8"/>
      <name val="宋体"/>
      <charset val="134"/>
    </font>
    <font>
      <sz val="9"/>
      <name val="宋体"/>
      <charset val="134"/>
    </font>
    <font>
      <b/>
      <sz val="18"/>
      <name val="黑体"/>
      <family val="3"/>
      <charset val="134"/>
    </font>
    <font>
      <sz val="10"/>
      <name val="宋体"/>
      <charset val="134"/>
    </font>
    <font>
      <sz val="9"/>
      <name val="Times New Roman"/>
      <family val="1"/>
    </font>
    <font>
      <b/>
      <sz val="9"/>
      <name val="宋体"/>
      <charset val="134"/>
    </font>
    <font>
      <b/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sz val="8"/>
      <color indexed="8"/>
      <name val="宋体"/>
      <charset val="134"/>
    </font>
    <font>
      <b/>
      <sz val="10"/>
      <color indexed="8"/>
      <name val="宋体"/>
      <charset val="134"/>
    </font>
    <font>
      <b/>
      <sz val="16"/>
      <name val="宋体"/>
      <charset val="134"/>
    </font>
    <font>
      <sz val="12"/>
      <color indexed="8"/>
      <name val="宋体"/>
      <charset val="134"/>
    </font>
    <font>
      <sz val="9"/>
      <color indexed="8"/>
      <name val="Arial"/>
      <family val="2"/>
    </font>
    <font>
      <sz val="12"/>
      <name val="宋体"/>
      <charset val="134"/>
    </font>
    <font>
      <b/>
      <sz val="12"/>
      <color indexed="8"/>
      <name val="宋体"/>
      <charset val="134"/>
    </font>
    <font>
      <sz val="12"/>
      <name val="Times New Roman"/>
      <family val="1"/>
    </font>
    <font>
      <b/>
      <sz val="36"/>
      <name val="黑体"/>
      <family val="3"/>
      <charset val="134"/>
    </font>
    <font>
      <b/>
      <sz val="48"/>
      <name val="宋体"/>
      <charset val="134"/>
    </font>
    <font>
      <sz val="18"/>
      <name val="宋体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9"/>
      <name val="宋体"/>
      <family val="3"/>
      <charset val="134"/>
    </font>
    <font>
      <sz val="8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u/>
      <sz val="9"/>
      <color theme="10"/>
      <name val="宋体"/>
      <family val="3"/>
      <charset val="134"/>
    </font>
    <font>
      <sz val="9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u/>
      <sz val="14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4">
    <xf numFmtId="1" fontId="0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4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1" fontId="24" fillId="0" borderId="0"/>
    <xf numFmtId="0" fontId="28" fillId="0" borderId="0"/>
    <xf numFmtId="0" fontId="32" fillId="0" borderId="0" applyNumberFormat="0" applyFill="0" applyBorder="0" applyAlignment="0" applyProtection="0">
      <alignment vertical="top"/>
      <protection locked="0"/>
    </xf>
  </cellStyleXfs>
  <cellXfs count="233">
    <xf numFmtId="1" fontId="0" fillId="0" borderId="0" xfId="0" applyNumberFormat="1" applyFill="1"/>
    <xf numFmtId="0" fontId="1" fillId="0" borderId="0" xfId="0" applyNumberFormat="1" applyFont="1" applyFill="1"/>
    <xf numFmtId="0" fontId="1" fillId="0" borderId="0" xfId="0" applyNumberFormat="1" applyFont="1" applyFill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Alignment="1" applyProtection="1">
      <alignment horizontal="left"/>
    </xf>
    <xf numFmtId="0" fontId="3" fillId="0" borderId="0" xfId="0" applyNumberFormat="1" applyFont="1" applyFill="1" applyAlignment="1">
      <alignment horizontal="right"/>
    </xf>
    <xf numFmtId="0" fontId="1" fillId="0" borderId="2" xfId="0" applyNumberFormat="1" applyFont="1" applyFill="1" applyBorder="1" applyAlignment="1">
      <alignment horizontal="centerContinuous" vertical="center"/>
    </xf>
    <xf numFmtId="0" fontId="1" fillId="0" borderId="3" xfId="0" applyNumberFormat="1" applyFont="1" applyFill="1" applyBorder="1" applyAlignment="1">
      <alignment horizontal="centerContinuous" vertical="center"/>
    </xf>
    <xf numFmtId="0" fontId="1" fillId="0" borderId="4" xfId="0" applyNumberFormat="1" applyFont="1" applyFill="1" applyBorder="1" applyAlignment="1">
      <alignment horizontal="centerContinuous" vertical="center"/>
    </xf>
    <xf numFmtId="0" fontId="1" fillId="0" borderId="5" xfId="0" applyNumberFormat="1" applyFont="1" applyFill="1" applyBorder="1" applyAlignment="1">
      <alignment horizontal="centerContinuous" vertical="center"/>
    </xf>
    <xf numFmtId="1" fontId="1" fillId="0" borderId="5" xfId="0" applyNumberFormat="1" applyFont="1" applyFill="1" applyBorder="1" applyAlignment="1">
      <alignment horizontal="centerContinuous" vertical="center"/>
    </xf>
    <xf numFmtId="1" fontId="1" fillId="0" borderId="6" xfId="0" applyNumberFormat="1" applyFont="1" applyFill="1" applyBorder="1" applyAlignment="1">
      <alignment horizontal="centerContinuous" vertical="center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ill="1" applyBorder="1"/>
    <xf numFmtId="0" fontId="1" fillId="0" borderId="5" xfId="0" applyNumberFormat="1" applyFont="1" applyFill="1" applyBorder="1" applyAlignment="1" applyProtection="1">
      <alignment vertical="center" wrapText="1"/>
    </xf>
    <xf numFmtId="1" fontId="1" fillId="0" borderId="5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Alignment="1" applyProtection="1">
      <alignment vertical="center" wrapText="1"/>
    </xf>
    <xf numFmtId="1" fontId="1" fillId="0" borderId="0" xfId="0" applyNumberFormat="1" applyFont="1" applyFill="1" applyAlignment="1" applyProtection="1">
      <alignment vertical="center" wrapText="1"/>
    </xf>
    <xf numFmtId="0" fontId="4" fillId="0" borderId="0" xfId="0" applyNumberFormat="1" applyFont="1" applyFill="1" applyAlignment="1" applyProtection="1">
      <alignment vertical="center" wrapText="1"/>
    </xf>
    <xf numFmtId="0" fontId="5" fillId="0" borderId="0" xfId="0" applyNumberFormat="1" applyFont="1" applyFill="1" applyAlignment="1" applyProtection="1">
      <alignment vertical="center" wrapText="1"/>
    </xf>
    <xf numFmtId="0" fontId="0" fillId="0" borderId="0" xfId="0" applyNumberFormat="1" applyFont="1" applyFill="1"/>
    <xf numFmtId="0" fontId="6" fillId="0" borderId="0" xfId="0" applyNumberFormat="1" applyFont="1" applyFill="1"/>
    <xf numFmtId="0" fontId="1" fillId="0" borderId="0" xfId="0" applyNumberFormat="1" applyFont="1" applyFill="1" applyAlignment="1" applyProtection="1">
      <alignment vertical="center"/>
    </xf>
    <xf numFmtId="1" fontId="0" fillId="0" borderId="0" xfId="0" applyNumberFormat="1" applyFill="1" applyBorder="1"/>
    <xf numFmtId="0" fontId="0" fillId="0" borderId="0" xfId="0" applyNumberFormat="1" applyFont="1" applyFill="1" applyBorder="1"/>
    <xf numFmtId="0" fontId="3" fillId="0" borderId="0" xfId="0" applyNumberFormat="1" applyFont="1" applyFill="1"/>
    <xf numFmtId="0" fontId="3" fillId="0" borderId="0" xfId="0" applyNumberFormat="1" applyFont="1" applyFill="1" applyAlignment="1">
      <alignment horizontal="centerContinuous" vertical="center"/>
    </xf>
    <xf numFmtId="0" fontId="3" fillId="0" borderId="0" xfId="0" applyNumberFormat="1" applyFont="1" applyFill="1" applyAlignment="1">
      <alignment horizontal="right" vertical="center"/>
    </xf>
    <xf numFmtId="0" fontId="1" fillId="0" borderId="0" xfId="0" applyNumberFormat="1" applyFont="1" applyFill="1" applyAlignment="1"/>
    <xf numFmtId="0" fontId="1" fillId="0" borderId="9" xfId="0" applyNumberFormat="1" applyFont="1" applyFill="1" applyBorder="1" applyAlignment="1" applyProtection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0" fontId="1" fillId="0" borderId="1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/>
    <xf numFmtId="0" fontId="8" fillId="0" borderId="5" xfId="0" applyNumberFormat="1" applyFont="1" applyFill="1" applyBorder="1" applyAlignment="1">
      <alignment horizontal="centerContinuous" vertical="center"/>
    </xf>
    <xf numFmtId="1" fontId="9" fillId="0" borderId="5" xfId="0" applyNumberFormat="1" applyFont="1" applyFill="1" applyBorder="1"/>
    <xf numFmtId="0" fontId="8" fillId="0" borderId="5" xfId="0" applyNumberFormat="1" applyFont="1" applyFill="1" applyBorder="1"/>
    <xf numFmtId="0" fontId="7" fillId="0" borderId="5" xfId="0" applyNumberFormat="1" applyFont="1" applyFill="1" applyBorder="1" applyAlignment="1">
      <alignment horizontal="centerContinuous" vertical="center"/>
    </xf>
    <xf numFmtId="0" fontId="10" fillId="0" borderId="5" xfId="0" applyNumberFormat="1" applyFont="1" applyFill="1" applyBorder="1" applyAlignment="1">
      <alignment horizontal="centerContinuous" vertical="center"/>
    </xf>
    <xf numFmtId="1" fontId="9" fillId="0" borderId="5" xfId="0" applyNumberFormat="1" applyFont="1" applyFill="1" applyBorder="1" applyAlignment="1">
      <alignment horizontal="centerContinuous" vertical="center"/>
    </xf>
    <xf numFmtId="1" fontId="9" fillId="0" borderId="0" xfId="0" applyNumberFormat="1" applyFont="1" applyFill="1" applyBorder="1"/>
    <xf numFmtId="1" fontId="9" fillId="0" borderId="0" xfId="0" applyNumberFormat="1" applyFont="1" applyFill="1" applyBorder="1" applyAlignment="1">
      <alignment horizontal="centerContinuous" vertical="center"/>
    </xf>
    <xf numFmtId="1" fontId="9" fillId="0" borderId="0" xfId="0" applyNumberFormat="1" applyFont="1" applyFill="1"/>
    <xf numFmtId="0" fontId="2" fillId="0" borderId="0" xfId="0" applyNumberFormat="1" applyFont="1" applyFill="1" applyAlignment="1" applyProtection="1">
      <alignment horizontal="centerContinuous" vertical="center"/>
    </xf>
    <xf numFmtId="0" fontId="11" fillId="0" borderId="0" xfId="0" applyNumberFormat="1" applyFont="1" applyFill="1" applyAlignment="1" applyProtection="1">
      <alignment horizontal="centerContinuous" vertical="center"/>
    </xf>
    <xf numFmtId="0" fontId="1" fillId="0" borderId="2" xfId="0" applyNumberFormat="1" applyFont="1" applyFill="1" applyBorder="1" applyAlignment="1" applyProtection="1">
      <alignment horizontal="centerContinuous" vertical="center"/>
    </xf>
    <xf numFmtId="0" fontId="1" fillId="0" borderId="5" xfId="0" applyNumberFormat="1" applyFont="1" applyFill="1" applyBorder="1" applyAlignment="1" applyProtection="1">
      <alignment horizontal="centerContinuous" vertical="center"/>
    </xf>
    <xf numFmtId="1" fontId="1" fillId="0" borderId="9" xfId="0" applyNumberFormat="1" applyFont="1" applyFill="1" applyBorder="1" applyAlignment="1">
      <alignment horizontal="centerContinuous" vertical="center"/>
    </xf>
    <xf numFmtId="0" fontId="1" fillId="0" borderId="9" xfId="0" applyNumberFormat="1" applyFont="1" applyFill="1" applyBorder="1" applyAlignment="1">
      <alignment horizontal="centerContinuous" vertical="center"/>
    </xf>
    <xf numFmtId="0" fontId="0" fillId="0" borderId="5" xfId="0" applyNumberFormat="1" applyFont="1" applyFill="1" applyBorder="1"/>
    <xf numFmtId="0" fontId="1" fillId="0" borderId="5" xfId="0" applyNumberFormat="1" applyFont="1" applyFill="1" applyBorder="1" applyAlignment="1" applyProtection="1">
      <alignment vertical="center"/>
    </xf>
    <xf numFmtId="0" fontId="12" fillId="0" borderId="5" xfId="0" applyNumberFormat="1" applyFont="1" applyFill="1" applyBorder="1"/>
    <xf numFmtId="176" fontId="13" fillId="0" borderId="5" xfId="0" applyNumberFormat="1" applyFont="1" applyFill="1" applyBorder="1" applyAlignment="1">
      <alignment horizontal="center" vertical="center"/>
    </xf>
    <xf numFmtId="4" fontId="1" fillId="0" borderId="5" xfId="0" applyNumberFormat="1" applyFont="1" applyFill="1" applyBorder="1" applyAlignment="1" applyProtection="1"/>
    <xf numFmtId="0" fontId="12" fillId="0" borderId="0" xfId="0" applyNumberFormat="1" applyFont="1" applyFill="1"/>
    <xf numFmtId="0" fontId="1" fillId="0" borderId="0" xfId="0" applyNumberFormat="1" applyFont="1" applyFill="1" applyAlignment="1" applyProtection="1">
      <alignment horizontal="right" vertical="center"/>
    </xf>
    <xf numFmtId="0" fontId="1" fillId="0" borderId="7" xfId="0" applyNumberFormat="1" applyFont="1" applyFill="1" applyBorder="1" applyAlignment="1">
      <alignment horizontal="centerContinuous" vertical="center"/>
    </xf>
    <xf numFmtId="0" fontId="1" fillId="0" borderId="8" xfId="0" applyNumberFormat="1" applyFont="1" applyFill="1" applyBorder="1" applyAlignment="1">
      <alignment horizontal="centerContinuous" vertical="center"/>
    </xf>
    <xf numFmtId="0" fontId="1" fillId="0" borderId="13" xfId="0" applyNumberFormat="1" applyFont="1" applyFill="1" applyBorder="1" applyAlignment="1" applyProtection="1">
      <alignment horizontal="centerContinuous" vertical="center"/>
    </xf>
    <xf numFmtId="0" fontId="1" fillId="0" borderId="5" xfId="0" applyNumberFormat="1" applyFont="1" applyFill="1" applyBorder="1" applyAlignment="1" applyProtection="1">
      <alignment horizontal="centerContinuous" vertical="center" wrapText="1"/>
    </xf>
    <xf numFmtId="1" fontId="1" fillId="0" borderId="14" xfId="0" applyNumberFormat="1" applyFont="1" applyFill="1" applyBorder="1" applyAlignment="1" applyProtection="1">
      <alignment horizontal="centerContinuous" vertical="center"/>
    </xf>
    <xf numFmtId="1" fontId="1" fillId="0" borderId="2" xfId="0" applyNumberFormat="1" applyFont="1" applyFill="1" applyBorder="1" applyAlignment="1" applyProtection="1">
      <alignment horizontal="centerContinuous" vertical="center"/>
    </xf>
    <xf numFmtId="0" fontId="1" fillId="0" borderId="13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/>
    <xf numFmtId="0" fontId="0" fillId="0" borderId="0" xfId="0" applyNumberFormat="1" applyFont="1" applyFill="1" applyAlignment="1"/>
    <xf numFmtId="0" fontId="1" fillId="0" borderId="6" xfId="0" applyNumberFormat="1" applyFont="1" applyFill="1" applyBorder="1" applyAlignment="1" applyProtection="1">
      <alignment horizontal="centerContinuous" vertical="center"/>
    </xf>
    <xf numFmtId="0" fontId="1" fillId="0" borderId="7" xfId="0" applyNumberFormat="1" applyFont="1" applyFill="1" applyBorder="1" applyAlignment="1" applyProtection="1">
      <alignment horizontal="centerContinuous" vertical="center"/>
    </xf>
    <xf numFmtId="1" fontId="1" fillId="0" borderId="9" xfId="0" applyNumberFormat="1" applyFont="1" applyFill="1" applyBorder="1" applyAlignment="1" applyProtection="1">
      <alignment horizontal="centerContinuous" vertical="center"/>
    </xf>
    <xf numFmtId="0" fontId="3" fillId="0" borderId="1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>
      <alignment horizontal="centerContinuous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>
      <alignment vertical="center"/>
    </xf>
    <xf numFmtId="177" fontId="3" fillId="0" borderId="7" xfId="0" applyNumberFormat="1" applyFont="1" applyFill="1" applyBorder="1" applyAlignment="1" applyProtection="1">
      <alignment vertical="center" wrapText="1"/>
    </xf>
    <xf numFmtId="0" fontId="3" fillId="0" borderId="12" xfId="0" applyNumberFormat="1" applyFont="1" applyFill="1" applyBorder="1" applyAlignment="1">
      <alignment vertical="center"/>
    </xf>
    <xf numFmtId="177" fontId="3" fillId="0" borderId="6" xfId="0" applyNumberFormat="1" applyFont="1" applyFill="1" applyBorder="1" applyAlignment="1">
      <alignment vertical="center" wrapText="1"/>
    </xf>
    <xf numFmtId="177" fontId="3" fillId="0" borderId="8" xfId="0" applyNumberFormat="1" applyFont="1" applyFill="1" applyBorder="1" applyAlignment="1" applyProtection="1">
      <alignment vertical="center" wrapText="1"/>
    </xf>
    <xf numFmtId="177" fontId="3" fillId="0" borderId="5" xfId="0" applyNumberFormat="1" applyFont="1" applyFill="1" applyBorder="1" applyAlignment="1" applyProtection="1">
      <alignment vertical="center" wrapText="1"/>
    </xf>
    <xf numFmtId="177" fontId="3" fillId="0" borderId="3" xfId="0" applyNumberFormat="1" applyFont="1" applyFill="1" applyBorder="1" applyAlignment="1" applyProtection="1">
      <alignment vertical="center" wrapText="1"/>
    </xf>
    <xf numFmtId="1" fontId="3" fillId="0" borderId="5" xfId="0" applyNumberFormat="1" applyFont="1" applyFill="1" applyBorder="1" applyAlignment="1">
      <alignment vertical="center"/>
    </xf>
    <xf numFmtId="177" fontId="3" fillId="0" borderId="2" xfId="0" applyNumberFormat="1" applyFont="1" applyFill="1" applyBorder="1" applyAlignment="1" applyProtection="1">
      <alignment vertical="center" wrapText="1"/>
    </xf>
    <xf numFmtId="0" fontId="3" fillId="0" borderId="5" xfId="0" applyNumberFormat="1" applyFont="1" applyFill="1" applyBorder="1" applyAlignment="1">
      <alignment vertical="center"/>
    </xf>
    <xf numFmtId="177" fontId="3" fillId="0" borderId="6" xfId="0" applyNumberFormat="1" applyFont="1" applyFill="1" applyBorder="1" applyAlignment="1" applyProtection="1">
      <alignment vertical="center" wrapText="1"/>
    </xf>
    <xf numFmtId="177" fontId="3" fillId="0" borderId="5" xfId="0" applyNumberFormat="1" applyFont="1" applyFill="1" applyBorder="1" applyAlignment="1">
      <alignment vertical="center" wrapText="1"/>
    </xf>
    <xf numFmtId="177" fontId="3" fillId="0" borderId="3" xfId="0" applyNumberFormat="1" applyFont="1" applyFill="1" applyBorder="1" applyAlignment="1">
      <alignment vertical="center" wrapText="1"/>
    </xf>
    <xf numFmtId="177" fontId="3" fillId="0" borderId="5" xfId="0" applyNumberFormat="1" applyFont="1" applyFill="1" applyBorder="1" applyAlignment="1">
      <alignment horizontal="right" vertical="center" wrapText="1"/>
    </xf>
    <xf numFmtId="177" fontId="3" fillId="0" borderId="2" xfId="0" applyNumberFormat="1" applyFont="1" applyFill="1" applyBorder="1" applyAlignment="1">
      <alignment vertical="center" wrapText="1"/>
    </xf>
    <xf numFmtId="0" fontId="14" fillId="0" borderId="0" xfId="0" applyNumberFormat="1" applyFont="1" applyFill="1" applyAlignment="1">
      <alignment horizontal="center"/>
    </xf>
    <xf numFmtId="0" fontId="15" fillId="0" borderId="0" xfId="0" applyNumberFormat="1" applyFont="1" applyFill="1"/>
    <xf numFmtId="0" fontId="12" fillId="0" borderId="0" xfId="0" applyNumberFormat="1" applyFont="1" applyFill="1" applyAlignment="1">
      <alignment horizontal="center"/>
    </xf>
    <xf numFmtId="1" fontId="14" fillId="0" borderId="0" xfId="0" applyNumberFormat="1" applyFont="1" applyFill="1"/>
    <xf numFmtId="0" fontId="3" fillId="0" borderId="0" xfId="0" applyNumberFormat="1" applyFont="1" applyFill="1" applyAlignment="1"/>
    <xf numFmtId="0" fontId="3" fillId="0" borderId="2" xfId="0" applyNumberFormat="1" applyFont="1" applyFill="1" applyBorder="1" applyAlignment="1">
      <alignment horizontal="centerContinuous" vertical="center"/>
    </xf>
    <xf numFmtId="0" fontId="3" fillId="0" borderId="3" xfId="0" applyNumberFormat="1" applyFont="1" applyFill="1" applyBorder="1" applyAlignment="1">
      <alignment horizontal="centerContinuous" vertical="center"/>
    </xf>
    <xf numFmtId="0" fontId="3" fillId="0" borderId="4" xfId="0" applyNumberFormat="1" applyFont="1" applyFill="1" applyBorder="1" applyAlignment="1">
      <alignment horizontal="centerContinuous" vertical="center"/>
    </xf>
    <xf numFmtId="0" fontId="3" fillId="0" borderId="6" xfId="0" applyNumberFormat="1" applyFont="1" applyFill="1" applyBorder="1" applyAlignment="1">
      <alignment horizontal="centerContinuous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177" fontId="3" fillId="0" borderId="9" xfId="0" applyNumberFormat="1" applyFont="1" applyFill="1" applyBorder="1" applyAlignment="1" applyProtection="1">
      <alignment vertical="center" wrapText="1"/>
    </xf>
    <xf numFmtId="0" fontId="7" fillId="0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vertical="center"/>
    </xf>
    <xf numFmtId="0" fontId="1" fillId="0" borderId="6" xfId="0" applyNumberFormat="1" applyFont="1" applyFill="1" applyBorder="1" applyAlignment="1">
      <alignment horizontal="centerContinuous" vertical="center"/>
    </xf>
    <xf numFmtId="1" fontId="0" fillId="0" borderId="5" xfId="0" applyNumberFormat="1" applyFill="1" applyBorder="1" applyAlignment="1">
      <alignment horizontal="centerContinuous" vertical="center"/>
    </xf>
    <xf numFmtId="1" fontId="16" fillId="0" borderId="0" xfId="0" applyNumberFormat="1" applyFont="1" applyFill="1"/>
    <xf numFmtId="179" fontId="17" fillId="0" borderId="0" xfId="0" applyNumberFormat="1" applyFont="1" applyFill="1" applyAlignment="1" applyProtection="1">
      <alignment horizontal="center" vertical="top"/>
    </xf>
    <xf numFmtId="1" fontId="18" fillId="0" borderId="0" xfId="0" applyNumberFormat="1" applyFont="1" applyFill="1" applyAlignment="1">
      <alignment horizontal="center"/>
    </xf>
    <xf numFmtId="1" fontId="1" fillId="2" borderId="0" xfId="0" applyNumberFormat="1" applyFont="1" applyFill="1" applyAlignment="1" applyProtection="1">
      <alignment vertical="center"/>
    </xf>
    <xf numFmtId="1" fontId="19" fillId="0" borderId="0" xfId="0" applyNumberFormat="1" applyFont="1" applyFill="1" applyAlignment="1">
      <alignment horizontal="center"/>
    </xf>
    <xf numFmtId="1" fontId="19" fillId="0" borderId="0" xfId="0" applyNumberFormat="1" applyFont="1" applyFill="1" applyAlignment="1">
      <alignment horizontal="center" vertical="center"/>
    </xf>
    <xf numFmtId="3" fontId="3" fillId="0" borderId="5" xfId="2" applyNumberFormat="1" applyFont="1" applyFill="1" applyBorder="1" applyAlignment="1" applyProtection="1">
      <alignment horizontal="center" vertical="center" wrapText="1"/>
    </xf>
    <xf numFmtId="49" fontId="3" fillId="0" borderId="6" xfId="2" applyNumberFormat="1" applyFont="1" applyFill="1" applyBorder="1" applyAlignment="1" applyProtection="1">
      <alignment horizontal="center" vertical="center" wrapText="1"/>
    </xf>
    <xf numFmtId="180" fontId="3" fillId="0" borderId="6" xfId="2" applyNumberFormat="1" applyFont="1" applyFill="1" applyBorder="1" applyAlignment="1" applyProtection="1">
      <alignment horizontal="center" vertical="center" wrapText="1"/>
    </xf>
    <xf numFmtId="3" fontId="0" fillId="0" borderId="5" xfId="0" applyNumberFormat="1" applyFont="1" applyFill="1" applyBorder="1"/>
    <xf numFmtId="0" fontId="0" fillId="0" borderId="5" xfId="0" applyNumberForma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center" vertical="center"/>
    </xf>
    <xf numFmtId="3" fontId="3" fillId="0" borderId="5" xfId="3" applyNumberFormat="1" applyFont="1" applyFill="1" applyBorder="1" applyAlignment="1" applyProtection="1">
      <alignment horizontal="center" vertical="center" wrapText="1"/>
    </xf>
    <xf numFmtId="49" fontId="3" fillId="0" borderId="6" xfId="3" applyNumberFormat="1" applyFont="1" applyFill="1" applyBorder="1" applyAlignment="1" applyProtection="1">
      <alignment horizontal="center" vertical="center" wrapText="1"/>
    </xf>
    <xf numFmtId="180" fontId="3" fillId="0" borderId="6" xfId="3" applyNumberFormat="1" applyFont="1" applyFill="1" applyBorder="1" applyAlignment="1" applyProtection="1">
      <alignment horizontal="center" vertical="center" wrapText="1"/>
    </xf>
    <xf numFmtId="3" fontId="3" fillId="0" borderId="11" xfId="4" applyNumberFormat="1" applyFont="1" applyFill="1" applyBorder="1" applyAlignment="1" applyProtection="1">
      <alignment horizontal="center" vertical="center" wrapText="1"/>
    </xf>
    <xf numFmtId="3" fontId="3" fillId="0" borderId="6" xfId="5" applyNumberFormat="1" applyFont="1" applyFill="1" applyBorder="1" applyAlignment="1" applyProtection="1">
      <alignment horizontal="center" vertical="center" wrapText="1"/>
    </xf>
    <xf numFmtId="3" fontId="7" fillId="0" borderId="5" xfId="0" applyNumberFormat="1" applyFont="1" applyFill="1" applyBorder="1"/>
    <xf numFmtId="0" fontId="1" fillId="0" borderId="1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Alignment="1" applyProtection="1">
      <alignment horizontal="left"/>
    </xf>
    <xf numFmtId="1" fontId="0" fillId="0" borderId="5" xfId="0" applyNumberFormat="1" applyFill="1" applyBorder="1"/>
    <xf numFmtId="0" fontId="1" fillId="0" borderId="0" xfId="0" applyNumberFormat="1" applyFont="1" applyFill="1" applyAlignment="1"/>
    <xf numFmtId="0" fontId="0" fillId="0" borderId="5" xfId="0" applyNumberFormat="1" applyFont="1" applyFill="1" applyBorder="1"/>
    <xf numFmtId="0" fontId="3" fillId="0" borderId="1" xfId="0" applyNumberFormat="1" applyFont="1" applyFill="1" applyBorder="1" applyAlignment="1" applyProtection="1">
      <alignment horizontal="left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1" fontId="0" fillId="0" borderId="5" xfId="0" applyNumberForma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20" fillId="0" borderId="5" xfId="7" applyBorder="1"/>
    <xf numFmtId="49" fontId="20" fillId="0" borderId="5" xfId="8" applyNumberFormat="1" applyBorder="1"/>
    <xf numFmtId="49" fontId="21" fillId="0" borderId="6" xfId="9" applyNumberFormat="1" applyFont="1" applyFill="1" applyBorder="1" applyAlignment="1" applyProtection="1">
      <alignment horizontal="center" vertical="center"/>
    </xf>
    <xf numFmtId="180" fontId="22" fillId="0" borderId="5" xfId="10" applyNumberFormat="1" applyFont="1" applyFill="1" applyBorder="1" applyAlignment="1" applyProtection="1">
      <alignment horizontal="center" vertical="center" wrapText="1"/>
    </xf>
    <xf numFmtId="49" fontId="22" fillId="0" borderId="5" xfId="11" applyNumberFormat="1" applyFont="1" applyFill="1" applyBorder="1" applyAlignment="1" applyProtection="1">
      <alignment horizontal="center" vertical="center" wrapText="1"/>
    </xf>
    <xf numFmtId="49" fontId="22" fillId="0" borderId="6" xfId="13" applyNumberFormat="1" applyFont="1" applyFill="1" applyBorder="1" applyAlignment="1" applyProtection="1">
      <alignment horizontal="center" vertical="center" wrapText="1"/>
    </xf>
    <xf numFmtId="0" fontId="25" fillId="0" borderId="5" xfId="0" applyNumberFormat="1" applyFont="1" applyFill="1" applyBorder="1"/>
    <xf numFmtId="181" fontId="22" fillId="0" borderId="6" xfId="12" applyNumberFormat="1" applyFont="1" applyFill="1" applyBorder="1" applyAlignment="1" applyProtection="1">
      <alignment horizontal="center" vertical="center" wrapText="1"/>
    </xf>
    <xf numFmtId="181" fontId="22" fillId="0" borderId="6" xfId="14" applyNumberFormat="1" applyFont="1" applyFill="1" applyBorder="1" applyAlignment="1" applyProtection="1">
      <alignment horizontal="center" vertical="center" wrapText="1"/>
    </xf>
    <xf numFmtId="181" fontId="20" fillId="0" borderId="15" xfId="6" applyNumberFormat="1" applyBorder="1" applyAlignment="1">
      <alignment horizontal="center" vertical="center"/>
    </xf>
    <xf numFmtId="181" fontId="12" fillId="0" borderId="5" xfId="0" applyNumberFormat="1" applyFont="1" applyFill="1" applyBorder="1" applyAlignment="1">
      <alignment horizontal="center" vertical="center"/>
    </xf>
    <xf numFmtId="181" fontId="1" fillId="0" borderId="0" xfId="0" applyNumberFormat="1" applyFont="1" applyFill="1" applyAlignment="1">
      <alignment horizontal="center" vertical="center"/>
    </xf>
    <xf numFmtId="181" fontId="2" fillId="0" borderId="0" xfId="0" applyNumberFormat="1" applyFont="1" applyFill="1" applyAlignment="1" applyProtection="1">
      <alignment horizontal="center" vertical="center"/>
    </xf>
    <xf numFmtId="181" fontId="0" fillId="0" borderId="5" xfId="0" applyNumberFormat="1" applyFont="1" applyFill="1" applyBorder="1" applyAlignment="1">
      <alignment horizontal="center" vertical="center"/>
    </xf>
    <xf numFmtId="181" fontId="12" fillId="0" borderId="0" xfId="0" applyNumberFormat="1" applyFont="1" applyFill="1" applyBorder="1" applyAlignment="1">
      <alignment horizontal="center" vertical="center"/>
    </xf>
    <xf numFmtId="181" fontId="0" fillId="0" borderId="0" xfId="0" applyNumberFormat="1" applyFill="1" applyAlignment="1">
      <alignment horizontal="center" vertical="center"/>
    </xf>
    <xf numFmtId="181" fontId="1" fillId="0" borderId="5" xfId="0" applyNumberFormat="1" applyFont="1" applyFill="1" applyBorder="1" applyAlignment="1" applyProtection="1">
      <alignment horizontal="center" vertical="center"/>
    </xf>
    <xf numFmtId="181" fontId="1" fillId="0" borderId="2" xfId="0" applyNumberFormat="1" applyFont="1" applyFill="1" applyBorder="1" applyAlignment="1" applyProtection="1">
      <alignment horizontal="center" vertical="center"/>
    </xf>
    <xf numFmtId="181" fontId="1" fillId="0" borderId="7" xfId="0" applyNumberFormat="1" applyFont="1" applyFill="1" applyBorder="1" applyAlignment="1" applyProtection="1">
      <alignment horizontal="center" vertical="center" wrapText="1"/>
    </xf>
    <xf numFmtId="180" fontId="22" fillId="0" borderId="5" xfId="15" applyNumberFormat="1" applyFont="1" applyFill="1" applyBorder="1" applyAlignment="1" applyProtection="1">
      <alignment horizontal="center" vertical="center" wrapText="1"/>
    </xf>
    <xf numFmtId="49" fontId="22" fillId="0" borderId="6" xfId="16" applyNumberFormat="1" applyFont="1" applyFill="1" applyBorder="1" applyAlignment="1" applyProtection="1">
      <alignment horizontal="center" vertical="center" wrapText="1"/>
    </xf>
    <xf numFmtId="3" fontId="22" fillId="0" borderId="5" xfId="17" applyNumberFormat="1" applyFont="1" applyFill="1" applyBorder="1" applyAlignment="1" applyProtection="1">
      <alignment horizontal="center" vertical="center" wrapText="1"/>
    </xf>
    <xf numFmtId="3" fontId="21" fillId="0" borderId="5" xfId="17" applyNumberFormat="1" applyFont="1" applyFill="1" applyBorder="1" applyAlignment="1" applyProtection="1">
      <alignment horizontal="center" vertical="center" wrapText="1"/>
    </xf>
    <xf numFmtId="49" fontId="22" fillId="0" borderId="6" xfId="18" applyNumberFormat="1" applyFont="1" applyFill="1" applyBorder="1" applyAlignment="1" applyProtection="1">
      <alignment horizontal="center" vertical="center" wrapText="1"/>
    </xf>
    <xf numFmtId="49" fontId="22" fillId="0" borderId="5" xfId="19" applyNumberFormat="1" applyFont="1" applyFill="1" applyBorder="1" applyAlignment="1" applyProtection="1">
      <alignment horizontal="center" vertical="center" wrapText="1"/>
    </xf>
    <xf numFmtId="3" fontId="22" fillId="0" borderId="6" xfId="20" applyNumberFormat="1" applyFont="1" applyFill="1" applyBorder="1" applyAlignment="1" applyProtection="1">
      <alignment horizontal="center" vertical="center" wrapText="1"/>
    </xf>
    <xf numFmtId="3" fontId="22" fillId="0" borderId="6" xfId="21" applyNumberFormat="1" applyFont="1" applyFill="1" applyBorder="1" applyAlignment="1" applyProtection="1">
      <alignment horizontal="center" vertical="center" wrapText="1"/>
    </xf>
    <xf numFmtId="3" fontId="22" fillId="0" borderId="6" xfId="22" applyNumberFormat="1" applyFont="1" applyFill="1" applyBorder="1" applyAlignment="1" applyProtection="1">
      <alignment horizontal="center" vertical="center" wrapText="1"/>
    </xf>
    <xf numFmtId="3" fontId="22" fillId="0" borderId="6" xfId="23" applyNumberFormat="1" applyFont="1" applyFill="1" applyBorder="1" applyAlignment="1" applyProtection="1">
      <alignment horizontal="center" vertical="center" wrapText="1"/>
    </xf>
    <xf numFmtId="49" fontId="22" fillId="0" borderId="6" xfId="24" applyNumberFormat="1" applyFont="1" applyFill="1" applyBorder="1" applyAlignment="1" applyProtection="1">
      <alignment horizontal="center" vertical="center" wrapText="1"/>
    </xf>
    <xf numFmtId="49" fontId="22" fillId="0" borderId="6" xfId="25" applyNumberFormat="1" applyFont="1" applyFill="1" applyBorder="1" applyAlignment="1" applyProtection="1">
      <alignment horizontal="center" vertical="center" wrapText="1"/>
    </xf>
    <xf numFmtId="0" fontId="24" fillId="0" borderId="5" xfId="0" applyNumberFormat="1" applyFont="1" applyFill="1" applyBorder="1"/>
    <xf numFmtId="0" fontId="24" fillId="0" borderId="5" xfId="0" applyNumberFormat="1" applyFont="1" applyFill="1" applyBorder="1" applyAlignment="1">
      <alignment horizontal="center" vertical="center"/>
    </xf>
    <xf numFmtId="3" fontId="24" fillId="0" borderId="5" xfId="0" applyNumberFormat="1" applyFont="1" applyFill="1" applyBorder="1"/>
    <xf numFmtId="1" fontId="9" fillId="0" borderId="5" xfId="0" applyNumberFormat="1" applyFont="1" applyFill="1" applyBorder="1" applyAlignment="1">
      <alignment horizontal="center" vertical="center"/>
    </xf>
    <xf numFmtId="0" fontId="23" fillId="0" borderId="5" xfId="26" applyNumberFormat="1" applyFont="1" applyFill="1" applyBorder="1"/>
    <xf numFmtId="0" fontId="23" fillId="0" borderId="5" xfId="26" applyNumberFormat="1" applyFont="1" applyFill="1" applyBorder="1" applyAlignment="1">
      <alignment horizontal="centerContinuous" vertical="center"/>
    </xf>
    <xf numFmtId="49" fontId="23" fillId="0" borderId="5" xfId="26" applyNumberFormat="1" applyFont="1" applyFill="1" applyBorder="1"/>
    <xf numFmtId="0" fontId="23" fillId="0" borderId="6" xfId="26" applyNumberFormat="1" applyFont="1" applyFill="1" applyBorder="1" applyAlignment="1">
      <alignment horizontal="centerContinuous" vertical="center"/>
    </xf>
    <xf numFmtId="1" fontId="24" fillId="0" borderId="5" xfId="0" applyNumberFormat="1" applyFont="1" applyFill="1" applyBorder="1" applyAlignment="1">
      <alignment horizontal="center" vertical="center"/>
    </xf>
    <xf numFmtId="0" fontId="23" fillId="0" borderId="5" xfId="0" applyNumberFormat="1" applyFont="1" applyFill="1" applyBorder="1" applyAlignment="1">
      <alignment horizontal="center" vertical="center"/>
    </xf>
    <xf numFmtId="49" fontId="21" fillId="0" borderId="5" xfId="28" applyNumberFormat="1" applyFont="1" applyFill="1" applyBorder="1" applyAlignment="1" applyProtection="1">
      <alignment horizontal="center" vertical="center"/>
    </xf>
    <xf numFmtId="49" fontId="22" fillId="0" borderId="5" xfId="29" applyNumberFormat="1" applyFont="1" applyFill="1" applyBorder="1" applyAlignment="1" applyProtection="1">
      <alignment horizontal="center" vertical="center" wrapText="1"/>
    </xf>
    <xf numFmtId="3" fontId="22" fillId="0" borderId="5" xfId="30" applyNumberFormat="1" applyFont="1" applyFill="1" applyBorder="1" applyAlignment="1" applyProtection="1">
      <alignment horizontal="center" vertical="center" wrapText="1"/>
    </xf>
    <xf numFmtId="49" fontId="21" fillId="0" borderId="5" xfId="0" applyNumberFormat="1" applyFont="1" applyFill="1" applyBorder="1" applyAlignment="1" applyProtection="1">
      <alignment horizontal="center" vertical="center" wrapText="1"/>
    </xf>
    <xf numFmtId="1" fontId="26" fillId="0" borderId="5" xfId="0" applyNumberFormat="1" applyFont="1" applyFill="1" applyBorder="1" applyAlignment="1" applyProtection="1">
      <alignment horizontal="center" vertical="center" wrapText="1"/>
    </xf>
    <xf numFmtId="0" fontId="23" fillId="0" borderId="5" xfId="31" applyNumberFormat="1" applyFont="1" applyFill="1" applyBorder="1" applyAlignment="1">
      <alignment horizontal="center"/>
    </xf>
    <xf numFmtId="0" fontId="22" fillId="0" borderId="1" xfId="0" applyNumberFormat="1" applyFont="1" applyFill="1" applyBorder="1" applyAlignment="1" applyProtection="1">
      <alignment horizontal="left"/>
    </xf>
    <xf numFmtId="0" fontId="21" fillId="0" borderId="1" xfId="0" applyNumberFormat="1" applyFont="1" applyFill="1" applyBorder="1" applyAlignment="1" applyProtection="1">
      <alignment horizontal="left"/>
    </xf>
    <xf numFmtId="0" fontId="2" fillId="0" borderId="0" xfId="0" applyNumberFormat="1" applyFont="1" applyFill="1" applyAlignment="1" applyProtection="1">
      <alignment horizontal="centerContinuous" vertical="center"/>
    </xf>
    <xf numFmtId="1" fontId="0" fillId="3" borderId="0" xfId="0" applyNumberFormat="1" applyFill="1"/>
    <xf numFmtId="1" fontId="32" fillId="0" borderId="0" xfId="33" applyNumberFormat="1" applyFill="1" applyAlignment="1" applyProtection="1"/>
    <xf numFmtId="1" fontId="34" fillId="4" borderId="14" xfId="0" applyNumberFormat="1" applyFont="1" applyFill="1" applyBorder="1" applyAlignment="1">
      <alignment horizontal="center" vertical="center"/>
    </xf>
    <xf numFmtId="1" fontId="35" fillId="4" borderId="0" xfId="33" applyNumberFormat="1" applyFont="1" applyFill="1" applyAlignment="1" applyProtection="1">
      <alignment horizontal="center" vertical="center"/>
    </xf>
    <xf numFmtId="1" fontId="35" fillId="4" borderId="14" xfId="33" applyNumberFormat="1" applyFont="1" applyFill="1" applyBorder="1" applyAlignment="1" applyProtection="1">
      <alignment horizontal="center" vertical="center"/>
    </xf>
    <xf numFmtId="1" fontId="34" fillId="3" borderId="0" xfId="0" applyNumberFormat="1" applyFont="1" applyFill="1" applyAlignment="1">
      <alignment horizontal="center" vertical="center"/>
    </xf>
    <xf numFmtId="1" fontId="33" fillId="3" borderId="0" xfId="0" applyNumberFormat="1" applyFont="1" applyFill="1"/>
    <xf numFmtId="1" fontId="35" fillId="3" borderId="0" xfId="33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/>
    </xf>
    <xf numFmtId="178" fontId="1" fillId="0" borderId="5" xfId="0" applyNumberFormat="1" applyFont="1" applyFill="1" applyBorder="1" applyAlignment="1" applyProtection="1">
      <alignment horizontal="center" vertical="center" wrapText="1"/>
    </xf>
    <xf numFmtId="178" fontId="1" fillId="0" borderId="7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1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1" fontId="1" fillId="0" borderId="5" xfId="0" applyNumberFormat="1" applyFont="1" applyFill="1" applyBorder="1" applyAlignment="1" applyProtection="1">
      <alignment horizontal="center" vertical="center"/>
    </xf>
    <xf numFmtId="181" fontId="1" fillId="0" borderId="5" xfId="0" applyNumberFormat="1" applyFont="1" applyFill="1" applyBorder="1" applyAlignment="1" applyProtection="1">
      <alignment horizontal="center" vertical="center"/>
    </xf>
    <xf numFmtId="0" fontId="0" fillId="0" borderId="6" xfId="0" applyNumberFormat="1" applyFont="1" applyFill="1" applyBorder="1" applyAlignment="1">
      <alignment horizontal="center" vertical="center" wrapText="1"/>
    </xf>
    <xf numFmtId="0" fontId="0" fillId="0" borderId="11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0" fontId="1" fillId="0" borderId="1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1" fontId="1" fillId="0" borderId="5" xfId="0" applyNumberFormat="1" applyFont="1" applyFill="1" applyBorder="1" applyAlignment="1" applyProtection="1">
      <alignment horizontal="center" vertical="center" wrapText="1"/>
    </xf>
    <xf numFmtId="1" fontId="1" fillId="0" borderId="7" xfId="0" applyNumberFormat="1" applyFon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1" fontId="1" fillId="0" borderId="8" xfId="0" applyNumberFormat="1" applyFont="1" applyFill="1" applyBorder="1" applyAlignment="1" applyProtection="1">
      <alignment horizontal="center" vertical="center" wrapText="1"/>
    </xf>
    <xf numFmtId="1" fontId="1" fillId="0" borderId="9" xfId="0" applyNumberFormat="1" applyFont="1" applyFill="1" applyBorder="1" applyAlignment="1" applyProtection="1">
      <alignment horizontal="center" vertical="center"/>
    </xf>
    <xf numFmtId="1" fontId="1" fillId="0" borderId="8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 wrapText="1"/>
    </xf>
    <xf numFmtId="0" fontId="21" fillId="0" borderId="6" xfId="0" applyNumberFormat="1" applyFont="1" applyFill="1" applyBorder="1" applyAlignment="1" applyProtection="1">
      <alignment horizontal="center" vertical="center" wrapText="1"/>
    </xf>
    <xf numFmtId="1" fontId="27" fillId="0" borderId="6" xfId="0" applyNumberFormat="1" applyFont="1" applyFill="1" applyBorder="1" applyAlignment="1">
      <alignment horizontal="center" vertical="center"/>
    </xf>
    <xf numFmtId="1" fontId="9" fillId="0" borderId="11" xfId="0" applyNumberFormat="1" applyFont="1" applyFill="1" applyBorder="1" applyAlignment="1">
      <alignment horizontal="center" vertical="center"/>
    </xf>
    <xf numFmtId="1" fontId="9" fillId="0" borderId="12" xfId="0" applyNumberFormat="1" applyFont="1" applyFill="1" applyBorder="1" applyAlignment="1">
      <alignment horizontal="center" vertical="center"/>
    </xf>
  </cellXfs>
  <cellStyles count="34">
    <cellStyle name="常规" xfId="0" builtinId="0"/>
    <cellStyle name="常规 16" xfId="6"/>
    <cellStyle name="常规 17" xfId="7"/>
    <cellStyle name="常规 18" xfId="8"/>
    <cellStyle name="常规 2" xfId="1"/>
    <cellStyle name="常规 2 2" xfId="27"/>
    <cellStyle name="常规 2 3" xfId="32"/>
    <cellStyle name="常规 20" xfId="9"/>
    <cellStyle name="常规 21" xfId="10"/>
    <cellStyle name="常规 23" xfId="11"/>
    <cellStyle name="常规 24" xfId="12"/>
    <cellStyle name="常规 25" xfId="13"/>
    <cellStyle name="常规 26" xfId="14"/>
    <cellStyle name="常规 29" xfId="15"/>
    <cellStyle name="常规 30" xfId="16"/>
    <cellStyle name="常规 31" xfId="17"/>
    <cellStyle name="常规 32" xfId="18"/>
    <cellStyle name="常规 33" xfId="19"/>
    <cellStyle name="常规 34" xfId="20"/>
    <cellStyle name="常规 35" xfId="21"/>
    <cellStyle name="常规 36" xfId="22"/>
    <cellStyle name="常规 37" xfId="23"/>
    <cellStyle name="常规 38" xfId="24"/>
    <cellStyle name="常规 39" xfId="25"/>
    <cellStyle name="常规 4" xfId="2"/>
    <cellStyle name="常规 40" xfId="26"/>
    <cellStyle name="常规 41" xfId="28"/>
    <cellStyle name="常规 42" xfId="29"/>
    <cellStyle name="常规 43" xfId="30"/>
    <cellStyle name="常规 44" xfId="31"/>
    <cellStyle name="常规 5" xfId="3"/>
    <cellStyle name="常规 6" xfId="4"/>
    <cellStyle name="常规 7" xfId="5"/>
    <cellStyle name="超链接" xfId="33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E28"/>
  <sheetViews>
    <sheetView topLeftCell="A4" workbookViewId="0">
      <selection activeCell="C14" sqref="C14"/>
    </sheetView>
  </sheetViews>
  <sheetFormatPr defaultRowHeight="17.399999999999999"/>
  <cols>
    <col min="1" max="2" width="9" style="190"/>
    <col min="3" max="3" width="61.375" style="195" bestFit="1" customWidth="1"/>
    <col min="4" max="16384" width="9" style="190"/>
  </cols>
  <sheetData>
    <row r="2" spans="3:5">
      <c r="C2" s="192" t="s">
        <v>337</v>
      </c>
    </row>
    <row r="4" spans="3:5">
      <c r="C4" s="193" t="s">
        <v>338</v>
      </c>
    </row>
    <row r="6" spans="3:5">
      <c r="C6" s="194" t="s">
        <v>2</v>
      </c>
    </row>
    <row r="8" spans="3:5">
      <c r="C8" s="194" t="s">
        <v>54</v>
      </c>
    </row>
    <row r="9" spans="3:5">
      <c r="E9" s="196"/>
    </row>
    <row r="10" spans="3:5">
      <c r="C10" s="194" t="s">
        <v>80</v>
      </c>
    </row>
    <row r="12" spans="3:5">
      <c r="C12" s="194" t="s">
        <v>86</v>
      </c>
    </row>
    <row r="14" spans="3:5">
      <c r="C14" s="194" t="s">
        <v>129</v>
      </c>
    </row>
    <row r="16" spans="3:5">
      <c r="C16" s="194" t="s">
        <v>141</v>
      </c>
    </row>
    <row r="18" spans="3:3">
      <c r="C18" s="194" t="s">
        <v>235</v>
      </c>
    </row>
    <row r="20" spans="3:3">
      <c r="C20" s="194" t="s">
        <v>242</v>
      </c>
    </row>
    <row r="21" spans="3:3">
      <c r="C21" s="197"/>
    </row>
    <row r="22" spans="3:3">
      <c r="C22" s="194" t="s">
        <v>245</v>
      </c>
    </row>
    <row r="24" spans="3:3">
      <c r="C24" s="194" t="s">
        <v>245</v>
      </c>
    </row>
    <row r="26" spans="3:3">
      <c r="C26" s="194" t="s">
        <v>256</v>
      </c>
    </row>
    <row r="28" spans="3:3">
      <c r="C28" s="194" t="s">
        <v>258</v>
      </c>
    </row>
  </sheetData>
  <phoneticPr fontId="1" type="noConversion"/>
  <hyperlinks>
    <hyperlink ref="C6" location="'1'!A1" display="部门收支总表"/>
    <hyperlink ref="C8" location="'1-1'!A1" display="部门收入总表"/>
    <hyperlink ref="C10" location="'1-2'!A1" display="部门支出总表"/>
    <hyperlink ref="C12" location="'2'!A1" display="财政拨款收支预算总表"/>
    <hyperlink ref="C14" location="'2-1'!A1" display="财政拨款支出预算表（政府经济分类科目）"/>
    <hyperlink ref="C26" location="'4-1'!A1" display="政府性基金预算“三公”经费支出预算表"/>
    <hyperlink ref="C28" location="'5'!A1" display="国有资本经营预算支出预算表"/>
    <hyperlink ref="C4" location="封面!A1" display="封面"/>
    <hyperlink ref="C16" location="'3'!A1" display="一般公共预算支出预算表"/>
    <hyperlink ref="C18" location="'3-1'!A1" display="一般公共预算基本支出预算表"/>
    <hyperlink ref="C20" location="'3-2'!A1" display="一般公共预算项目支出预算表"/>
    <hyperlink ref="C22" location="'3-3'!A1" display="一般公共预算“三公”经费支出预算表"/>
    <hyperlink ref="C24" location="'4'!A1" display="一般公共预算“三公”经费支出预算表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I46"/>
  <sheetViews>
    <sheetView showGridLines="0" showZeros="0" workbookViewId="0"/>
  </sheetViews>
  <sheetFormatPr defaultRowHeight="12.75" customHeight="1"/>
  <cols>
    <col min="1" max="3" width="5.625" customWidth="1"/>
    <col min="4" max="4" width="17" customWidth="1"/>
    <col min="5" max="5" width="92.375" customWidth="1"/>
    <col min="6" max="6" width="25" customWidth="1"/>
    <col min="7" max="243" width="10.625" customWidth="1"/>
  </cols>
  <sheetData>
    <row r="1" spans="1:243" ht="20.100000000000001" customHeight="1">
      <c r="A1" s="191" t="s">
        <v>343</v>
      </c>
      <c r="B1" s="1"/>
      <c r="C1" s="1"/>
      <c r="D1" s="1"/>
      <c r="E1" s="1"/>
      <c r="F1" s="2" t="s">
        <v>241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</row>
    <row r="2" spans="1:243" ht="20.100000000000001" customHeight="1">
      <c r="A2" s="198" t="s">
        <v>340</v>
      </c>
      <c r="B2" s="198"/>
      <c r="C2" s="198"/>
      <c r="D2" s="198"/>
      <c r="E2" s="198"/>
      <c r="F2" s="198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</row>
    <row r="3" spans="1:243" ht="20.100000000000001" customHeight="1">
      <c r="A3" s="3" t="s">
        <v>3</v>
      </c>
      <c r="B3" s="3"/>
      <c r="C3" s="131" t="s">
        <v>260</v>
      </c>
      <c r="D3" s="3"/>
      <c r="E3" s="3"/>
      <c r="F3" s="5" t="s">
        <v>4</v>
      </c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</row>
    <row r="4" spans="1:243" ht="20.100000000000001" customHeight="1">
      <c r="A4" s="9" t="s">
        <v>66</v>
      </c>
      <c r="B4" s="10"/>
      <c r="C4" s="11"/>
      <c r="D4" s="224" t="s">
        <v>67</v>
      </c>
      <c r="E4" s="200" t="s">
        <v>243</v>
      </c>
      <c r="F4" s="203" t="s">
        <v>69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</row>
    <row r="5" spans="1:243" ht="20.100000000000001" customHeight="1">
      <c r="A5" s="12" t="s">
        <v>76</v>
      </c>
      <c r="B5" s="12" t="s">
        <v>77</v>
      </c>
      <c r="C5" s="13" t="s">
        <v>78</v>
      </c>
      <c r="D5" s="225"/>
      <c r="E5" s="201"/>
      <c r="F5" s="204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</row>
    <row r="6" spans="1:243" ht="20.100000000000001" customHeight="1">
      <c r="A6" s="181" t="s">
        <v>266</v>
      </c>
      <c r="B6" s="137">
        <v>11</v>
      </c>
      <c r="C6" s="184" t="s">
        <v>333</v>
      </c>
      <c r="D6" s="181" t="s">
        <v>304</v>
      </c>
      <c r="E6" s="182" t="s">
        <v>324</v>
      </c>
      <c r="F6" s="183">
        <v>220000</v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</row>
    <row r="7" spans="1:243" ht="20.100000000000001" customHeight="1">
      <c r="A7" s="181" t="s">
        <v>266</v>
      </c>
      <c r="B7" s="137">
        <v>25</v>
      </c>
      <c r="C7" s="184" t="s">
        <v>295</v>
      </c>
      <c r="D7" s="181" t="s">
        <v>304</v>
      </c>
      <c r="E7" s="182" t="s">
        <v>325</v>
      </c>
      <c r="F7" s="183">
        <v>364500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43" ht="20.100000000000001" customHeight="1">
      <c r="A8" s="181" t="s">
        <v>266</v>
      </c>
      <c r="B8" s="137">
        <v>11</v>
      </c>
      <c r="C8" s="184" t="s">
        <v>294</v>
      </c>
      <c r="D8" s="181" t="s">
        <v>265</v>
      </c>
      <c r="E8" s="182" t="s">
        <v>326</v>
      </c>
      <c r="F8" s="183">
        <v>111000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43" ht="20.100000000000001" customHeight="1">
      <c r="A9" s="181" t="s">
        <v>266</v>
      </c>
      <c r="B9" s="137">
        <v>11</v>
      </c>
      <c r="C9" s="184" t="s">
        <v>294</v>
      </c>
      <c r="D9" s="181" t="s">
        <v>265</v>
      </c>
      <c r="E9" s="182" t="s">
        <v>327</v>
      </c>
      <c r="F9" s="183">
        <v>40000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</row>
    <row r="10" spans="1:243" ht="20.100000000000001" customHeight="1">
      <c r="A10" s="181" t="s">
        <v>266</v>
      </c>
      <c r="B10" s="137">
        <v>11</v>
      </c>
      <c r="C10" s="184" t="s">
        <v>303</v>
      </c>
      <c r="D10" s="181" t="s">
        <v>265</v>
      </c>
      <c r="E10" s="182" t="s">
        <v>328</v>
      </c>
      <c r="F10" s="183">
        <v>565000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</row>
    <row r="11" spans="1:243" ht="20.100000000000001" customHeight="1">
      <c r="A11" s="181" t="s">
        <v>266</v>
      </c>
      <c r="B11" s="137">
        <v>11</v>
      </c>
      <c r="C11" s="184" t="s">
        <v>294</v>
      </c>
      <c r="D11" s="181" t="s">
        <v>265</v>
      </c>
      <c r="E11" s="182" t="s">
        <v>329</v>
      </c>
      <c r="F11" s="183">
        <v>328000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</row>
    <row r="12" spans="1:243" ht="20.100000000000001" customHeight="1">
      <c r="A12" s="181" t="s">
        <v>266</v>
      </c>
      <c r="B12" s="137">
        <v>11</v>
      </c>
      <c r="C12" s="184" t="s">
        <v>334</v>
      </c>
      <c r="D12" s="181" t="s">
        <v>265</v>
      </c>
      <c r="E12" s="182" t="s">
        <v>330</v>
      </c>
      <c r="F12" s="183">
        <v>1614000</v>
      </c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</row>
    <row r="13" spans="1:243" ht="20.100000000000001" customHeight="1">
      <c r="A13" s="181" t="s">
        <v>266</v>
      </c>
      <c r="B13" s="137">
        <v>11</v>
      </c>
      <c r="C13" s="184" t="s">
        <v>294</v>
      </c>
      <c r="D13" s="181" t="s">
        <v>265</v>
      </c>
      <c r="E13" s="182" t="s">
        <v>331</v>
      </c>
      <c r="F13" s="183">
        <v>70000</v>
      </c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</row>
    <row r="14" spans="1:243" ht="20.100000000000001" customHeight="1">
      <c r="A14" s="181" t="s">
        <v>266</v>
      </c>
      <c r="B14" s="137">
        <v>11</v>
      </c>
      <c r="C14" s="184" t="s">
        <v>296</v>
      </c>
      <c r="D14" s="181" t="s">
        <v>265</v>
      </c>
      <c r="E14" s="182" t="s">
        <v>332</v>
      </c>
      <c r="F14" s="183">
        <v>20000</v>
      </c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</row>
    <row r="15" spans="1:243" ht="20.100000000000001" customHeight="1">
      <c r="A15" s="20"/>
      <c r="B15" s="20"/>
      <c r="C15" s="20"/>
      <c r="D15" s="21"/>
      <c r="E15" s="185" t="s">
        <v>289</v>
      </c>
      <c r="F15" s="185">
        <f>SUM(F6:F14)</f>
        <v>3332500</v>
      </c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</row>
    <row r="16" spans="1:243" ht="20.100000000000001" customHeight="1">
      <c r="A16" s="20"/>
      <c r="B16" s="20"/>
      <c r="C16" s="20"/>
      <c r="D16" s="21"/>
      <c r="E16" s="21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</row>
    <row r="17" spans="1:243" ht="20.100000000000001" customHeight="1">
      <c r="A17" s="20"/>
      <c r="B17" s="20"/>
      <c r="C17" s="20"/>
      <c r="D17" s="20"/>
      <c r="E17" s="20"/>
      <c r="F17" s="21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</row>
    <row r="18" spans="1:243" ht="20.100000000000001" customHeight="1">
      <c r="A18" s="20"/>
      <c r="B18" s="20"/>
      <c r="C18" s="20"/>
      <c r="D18" s="21"/>
      <c r="E18" s="21"/>
      <c r="F18" s="21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</row>
    <row r="19" spans="1:243" ht="20.100000000000001" customHeight="1">
      <c r="A19" s="20"/>
      <c r="B19" s="20"/>
      <c r="C19" s="20"/>
      <c r="D19" s="21"/>
      <c r="E19" s="21"/>
      <c r="F19" s="21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</row>
    <row r="20" spans="1:243" ht="20.100000000000001" customHeight="1">
      <c r="A20" s="20"/>
      <c r="B20" s="20"/>
      <c r="C20" s="20"/>
      <c r="D20" s="20"/>
      <c r="E20" s="20"/>
      <c r="F20" s="21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</row>
    <row r="21" spans="1:243" ht="20.100000000000001" customHeight="1">
      <c r="A21" s="20"/>
      <c r="B21" s="20"/>
      <c r="C21" s="20"/>
      <c r="D21" s="21"/>
      <c r="E21" s="21"/>
      <c r="F21" s="21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</row>
    <row r="22" spans="1:243" ht="20.100000000000001" customHeight="1">
      <c r="A22" s="20"/>
      <c r="B22" s="20"/>
      <c r="C22" s="20"/>
      <c r="D22" s="21"/>
      <c r="E22" s="21"/>
      <c r="F22" s="21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</row>
    <row r="23" spans="1:243" ht="20.100000000000001" customHeight="1">
      <c r="A23" s="20"/>
      <c r="B23" s="20"/>
      <c r="C23" s="20"/>
      <c r="D23" s="20"/>
      <c r="E23" s="20"/>
      <c r="F23" s="21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</row>
    <row r="24" spans="1:243" ht="20.100000000000001" customHeight="1">
      <c r="A24" s="20"/>
      <c r="B24" s="20"/>
      <c r="C24" s="20"/>
      <c r="D24" s="21"/>
      <c r="E24" s="21"/>
      <c r="F24" s="21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</row>
    <row r="25" spans="1:243" ht="20.100000000000001" customHeight="1">
      <c r="A25" s="20"/>
      <c r="B25" s="20"/>
      <c r="C25" s="20"/>
      <c r="D25" s="21"/>
      <c r="E25" s="21"/>
      <c r="F25" s="21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</row>
    <row r="26" spans="1:243" ht="20.100000000000001" customHeight="1">
      <c r="A26" s="20"/>
      <c r="B26" s="20"/>
      <c r="C26" s="20"/>
      <c r="D26" s="20"/>
      <c r="E26" s="20"/>
      <c r="F26" s="21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</row>
    <row r="27" spans="1:243" ht="20.100000000000001" customHeight="1">
      <c r="A27" s="22"/>
      <c r="B27" s="22"/>
      <c r="C27" s="22"/>
      <c r="D27" s="23"/>
      <c r="E27" s="23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</row>
    <row r="28" spans="1:243" ht="20.100000000000001" customHeight="1">
      <c r="A28" s="22"/>
      <c r="B28" s="22"/>
      <c r="C28" s="22"/>
      <c r="D28" s="23"/>
      <c r="E28" s="23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</row>
    <row r="29" spans="1:243" ht="20.100000000000001" customHeight="1">
      <c r="A29" s="22"/>
      <c r="B29" s="22"/>
      <c r="C29" s="22"/>
      <c r="D29" s="22"/>
      <c r="E29" s="22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</row>
    <row r="30" spans="1:243" ht="20.100000000000001" customHeight="1">
      <c r="A30" s="22"/>
      <c r="B30" s="22"/>
      <c r="C30" s="22"/>
      <c r="D30" s="22"/>
      <c r="E30" s="24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</row>
    <row r="31" spans="1:243" ht="20.100000000000001" customHeight="1">
      <c r="A31" s="22"/>
      <c r="B31" s="22"/>
      <c r="C31" s="22"/>
      <c r="D31" s="22"/>
      <c r="E31" s="24"/>
      <c r="F31" s="23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</row>
    <row r="32" spans="1:243" ht="20.100000000000001" customHeight="1">
      <c r="A32" s="22"/>
      <c r="B32" s="22"/>
      <c r="C32" s="22"/>
      <c r="D32" s="22"/>
      <c r="E32" s="22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</row>
    <row r="33" spans="1:243" ht="20.100000000000001" customHeight="1">
      <c r="A33" s="22"/>
      <c r="B33" s="22"/>
      <c r="C33" s="22"/>
      <c r="D33" s="22"/>
      <c r="E33" s="25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</row>
    <row r="34" spans="1:243" ht="20.100000000000001" customHeight="1">
      <c r="A34" s="26"/>
      <c r="B34" s="26"/>
      <c r="C34" s="26"/>
      <c r="D34" s="26"/>
      <c r="E34" s="27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</row>
    <row r="35" spans="1:243" ht="20.100000000000001" customHeight="1">
      <c r="A35" s="28"/>
      <c r="B35" s="28"/>
      <c r="C35" s="28"/>
      <c r="D35" s="28"/>
      <c r="E35" s="28"/>
      <c r="F35" s="29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</row>
    <row r="36" spans="1:243" ht="20.100000000000001" customHeight="1">
      <c r="A36" s="26"/>
      <c r="B36" s="26"/>
      <c r="C36" s="26"/>
      <c r="D36" s="26"/>
      <c r="E36" s="26"/>
      <c r="F36" s="29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</row>
    <row r="37" spans="1:243" ht="20.100000000000001" customHeight="1">
      <c r="A37" s="30"/>
      <c r="B37" s="30"/>
      <c r="C37" s="30"/>
      <c r="D37" s="30"/>
      <c r="E37" s="30"/>
      <c r="F37" s="29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</row>
    <row r="38" spans="1:243" ht="20.100000000000001" customHeight="1">
      <c r="A38" s="30"/>
      <c r="B38" s="30"/>
      <c r="C38" s="30"/>
      <c r="D38" s="30"/>
      <c r="E38" s="30"/>
      <c r="F38" s="29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</row>
    <row r="39" spans="1:243" ht="20.100000000000001" customHeight="1">
      <c r="A39" s="30"/>
      <c r="B39" s="30"/>
      <c r="C39" s="30"/>
      <c r="D39" s="30"/>
      <c r="E39" s="30"/>
      <c r="F39" s="29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</row>
    <row r="40" spans="1:243" ht="20.100000000000001" customHeight="1">
      <c r="A40" s="30"/>
      <c r="B40" s="30"/>
      <c r="C40" s="30"/>
      <c r="D40" s="30"/>
      <c r="E40" s="30"/>
      <c r="F40" s="29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</row>
    <row r="41" spans="1:243" ht="20.100000000000001" customHeight="1">
      <c r="A41" s="30"/>
      <c r="B41" s="30"/>
      <c r="C41" s="30"/>
      <c r="D41" s="30"/>
      <c r="E41" s="30"/>
      <c r="F41" s="29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</row>
    <row r="42" spans="1:243" ht="20.100000000000001" customHeight="1">
      <c r="A42" s="30"/>
      <c r="B42" s="30"/>
      <c r="C42" s="30"/>
      <c r="D42" s="30"/>
      <c r="E42" s="30"/>
      <c r="F42" s="29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</row>
    <row r="43" spans="1:243" ht="20.100000000000001" customHeight="1">
      <c r="A43" s="30"/>
      <c r="B43" s="30"/>
      <c r="C43" s="30"/>
      <c r="D43" s="30"/>
      <c r="E43" s="30"/>
      <c r="F43" s="29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</row>
    <row r="44" spans="1:243" ht="20.100000000000001" customHeight="1">
      <c r="A44" s="30"/>
      <c r="B44" s="30"/>
      <c r="C44" s="30"/>
      <c r="D44" s="30"/>
      <c r="E44" s="30"/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</row>
    <row r="45" spans="1:243" ht="20.100000000000001" customHeight="1">
      <c r="A45" s="30"/>
      <c r="B45" s="30"/>
      <c r="C45" s="30"/>
      <c r="D45" s="30"/>
      <c r="E45" s="30"/>
      <c r="F45" s="29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</row>
    <row r="46" spans="1:243" ht="20.100000000000001" customHeight="1">
      <c r="A46" s="30"/>
      <c r="B46" s="30"/>
      <c r="C46" s="30"/>
      <c r="D46" s="30"/>
      <c r="E46" s="30"/>
      <c r="F46" s="29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</row>
  </sheetData>
  <mergeCells count="4">
    <mergeCell ref="A2:F2"/>
    <mergeCell ref="D4:D5"/>
    <mergeCell ref="E4:E5"/>
    <mergeCell ref="F4:F5"/>
  </mergeCells>
  <phoneticPr fontId="1" type="noConversion"/>
  <printOptions horizontalCentered="1"/>
  <pageMargins left="0.59" right="0.59" top="0.59" bottom="0.59" header="0.59" footer="0.39"/>
  <pageSetup paperSize="9" fitToHeight="1000" orientation="landscape"/>
  <headerFooter alignWithMargins="0">
    <oddFooter>第 &amp;P 页,共 &amp;N 页</oddFooter>
  </headerFooter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9"/>
  <sheetViews>
    <sheetView showGridLines="0" showZeros="0" workbookViewId="0"/>
  </sheetViews>
  <sheetFormatPr defaultRowHeight="12.75" customHeight="1"/>
  <cols>
    <col min="1" max="1" width="15.5" customWidth="1"/>
    <col min="2" max="2" width="38.875" customWidth="1"/>
    <col min="3" max="8" width="18" customWidth="1"/>
    <col min="9" max="9" width="8.625" customWidth="1"/>
  </cols>
  <sheetData>
    <row r="1" spans="1:9" ht="20.100000000000001" customHeight="1">
      <c r="A1" s="191" t="s">
        <v>343</v>
      </c>
      <c r="B1" s="31"/>
      <c r="C1" s="31"/>
      <c r="D1" s="31"/>
      <c r="E1" s="32"/>
      <c r="F1" s="31"/>
      <c r="G1" s="31"/>
      <c r="H1" s="33" t="s">
        <v>244</v>
      </c>
      <c r="I1" s="49"/>
    </row>
    <row r="2" spans="1:9" ht="25.5" customHeight="1">
      <c r="A2" s="198" t="s">
        <v>342</v>
      </c>
      <c r="B2" s="198"/>
      <c r="C2" s="198"/>
      <c r="D2" s="198"/>
      <c r="E2" s="198"/>
      <c r="F2" s="198"/>
      <c r="G2" s="198"/>
      <c r="H2" s="198"/>
      <c r="I2" s="49"/>
    </row>
    <row r="3" spans="1:9" ht="20.100000000000001" customHeight="1">
      <c r="A3" s="4" t="s">
        <v>3</v>
      </c>
      <c r="B3" s="134" t="s">
        <v>260</v>
      </c>
      <c r="C3" s="34"/>
      <c r="D3" s="34"/>
      <c r="E3" s="34"/>
      <c r="F3" s="34"/>
      <c r="G3" s="34"/>
      <c r="H3" s="5" t="s">
        <v>4</v>
      </c>
      <c r="I3" s="49"/>
    </row>
    <row r="4" spans="1:9" ht="20.100000000000001" customHeight="1">
      <c r="A4" s="200" t="s">
        <v>246</v>
      </c>
      <c r="B4" s="200" t="s">
        <v>247</v>
      </c>
      <c r="C4" s="203" t="s">
        <v>248</v>
      </c>
      <c r="D4" s="203"/>
      <c r="E4" s="203"/>
      <c r="F4" s="203"/>
      <c r="G4" s="203"/>
      <c r="H4" s="203"/>
      <c r="I4" s="49"/>
    </row>
    <row r="5" spans="1:9" ht="20.100000000000001" customHeight="1">
      <c r="A5" s="200"/>
      <c r="B5" s="200"/>
      <c r="C5" s="226" t="s">
        <v>56</v>
      </c>
      <c r="D5" s="216" t="s">
        <v>175</v>
      </c>
      <c r="E5" s="35" t="s">
        <v>249</v>
      </c>
      <c r="F5" s="36"/>
      <c r="G5" s="36"/>
      <c r="H5" s="228" t="s">
        <v>180</v>
      </c>
      <c r="I5" s="49"/>
    </row>
    <row r="6" spans="1:9" ht="33.75" customHeight="1">
      <c r="A6" s="201"/>
      <c r="B6" s="201"/>
      <c r="C6" s="227"/>
      <c r="D6" s="202"/>
      <c r="E6" s="37" t="s">
        <v>71</v>
      </c>
      <c r="F6" s="38" t="s">
        <v>250</v>
      </c>
      <c r="G6" s="39" t="s">
        <v>251</v>
      </c>
      <c r="H6" s="223"/>
      <c r="I6" s="49"/>
    </row>
    <row r="7" spans="1:9" ht="20.100000000000001" customHeight="1">
      <c r="A7" s="186" t="s">
        <v>265</v>
      </c>
      <c r="B7" s="186" t="s">
        <v>260</v>
      </c>
      <c r="C7" s="186">
        <f>E7+H7</f>
        <v>30850</v>
      </c>
      <c r="D7" s="186">
        <v>0</v>
      </c>
      <c r="E7" s="186">
        <v>20590</v>
      </c>
      <c r="F7" s="186">
        <v>0</v>
      </c>
      <c r="G7" s="186">
        <v>20590</v>
      </c>
      <c r="H7" s="186">
        <v>10260</v>
      </c>
      <c r="I7" s="49"/>
    </row>
    <row r="8" spans="1:9" ht="20.100000000000001" customHeight="1">
      <c r="A8" s="40"/>
      <c r="B8" s="40"/>
      <c r="C8" s="40"/>
      <c r="D8" s="40"/>
      <c r="E8" s="41"/>
      <c r="F8" s="43"/>
      <c r="G8" s="43"/>
      <c r="H8" s="42"/>
      <c r="I8" s="47"/>
    </row>
    <row r="9" spans="1:9" ht="20.100000000000001" customHeight="1">
      <c r="A9" s="40"/>
      <c r="B9" s="40"/>
      <c r="C9" s="40"/>
      <c r="D9" s="40"/>
      <c r="E9" s="44"/>
      <c r="F9" s="40"/>
      <c r="G9" s="40"/>
      <c r="H9" s="42"/>
      <c r="I9" s="47"/>
    </row>
    <row r="10" spans="1:9" ht="20.100000000000001" customHeight="1">
      <c r="A10" s="40"/>
      <c r="B10" s="40"/>
      <c r="C10" s="40"/>
      <c r="D10" s="40"/>
      <c r="E10" s="44"/>
      <c r="F10" s="40"/>
      <c r="G10" s="40"/>
      <c r="H10" s="42"/>
      <c r="I10" s="47"/>
    </row>
    <row r="11" spans="1:9" ht="20.100000000000001" customHeight="1">
      <c r="A11" s="40"/>
      <c r="B11" s="40"/>
      <c r="C11" s="40"/>
      <c r="D11" s="40"/>
      <c r="E11" s="41"/>
      <c r="F11" s="40"/>
      <c r="G11" s="40"/>
      <c r="H11" s="42"/>
      <c r="I11" s="47"/>
    </row>
    <row r="12" spans="1:9" ht="20.100000000000001" customHeight="1">
      <c r="A12" s="40"/>
      <c r="B12" s="40"/>
      <c r="C12" s="40"/>
      <c r="D12" s="40"/>
      <c r="E12" s="41"/>
      <c r="F12" s="40"/>
      <c r="G12" s="40"/>
      <c r="H12" s="42"/>
      <c r="I12" s="47"/>
    </row>
    <row r="13" spans="1:9" ht="20.100000000000001" customHeight="1">
      <c r="A13" s="40"/>
      <c r="B13" s="40"/>
      <c r="C13" s="40"/>
      <c r="D13" s="40"/>
      <c r="E13" s="44"/>
      <c r="F13" s="40"/>
      <c r="G13" s="40"/>
      <c r="H13" s="42"/>
      <c r="I13" s="47"/>
    </row>
    <row r="14" spans="1:9" ht="20.100000000000001" customHeight="1">
      <c r="A14" s="40"/>
      <c r="B14" s="40"/>
      <c r="C14" s="40"/>
      <c r="D14" s="40"/>
      <c r="E14" s="44"/>
      <c r="F14" s="40"/>
      <c r="G14" s="40"/>
      <c r="H14" s="42"/>
      <c r="I14" s="47"/>
    </row>
    <row r="15" spans="1:9" ht="20.100000000000001" customHeight="1">
      <c r="A15" s="40"/>
      <c r="B15" s="40"/>
      <c r="C15" s="40"/>
      <c r="D15" s="40"/>
      <c r="E15" s="41"/>
      <c r="F15" s="40"/>
      <c r="G15" s="40"/>
      <c r="H15" s="42"/>
      <c r="I15" s="47"/>
    </row>
    <row r="16" spans="1:9" ht="20.100000000000001" customHeight="1">
      <c r="A16" s="40"/>
      <c r="B16" s="40"/>
      <c r="C16" s="40"/>
      <c r="D16" s="40"/>
      <c r="E16" s="41"/>
      <c r="F16" s="40"/>
      <c r="G16" s="40"/>
      <c r="H16" s="42"/>
      <c r="I16" s="47"/>
    </row>
    <row r="17" spans="1:9" ht="20.100000000000001" customHeight="1">
      <c r="A17" s="40"/>
      <c r="B17" s="40"/>
      <c r="C17" s="40"/>
      <c r="D17" s="40"/>
      <c r="E17" s="45"/>
      <c r="F17" s="40"/>
      <c r="G17" s="40"/>
      <c r="H17" s="42"/>
      <c r="I17" s="47"/>
    </row>
    <row r="18" spans="1:9" ht="20.100000000000001" customHeight="1">
      <c r="A18" s="40"/>
      <c r="B18" s="40"/>
      <c r="C18" s="40"/>
      <c r="D18" s="40"/>
      <c r="E18" s="44"/>
      <c r="F18" s="40"/>
      <c r="G18" s="40"/>
      <c r="H18" s="42"/>
      <c r="I18" s="47"/>
    </row>
    <row r="19" spans="1:9" ht="20.100000000000001" customHeight="1">
      <c r="A19" s="44"/>
      <c r="B19" s="44"/>
      <c r="C19" s="44"/>
      <c r="D19" s="44"/>
      <c r="E19" s="44"/>
      <c r="F19" s="40"/>
      <c r="G19" s="40"/>
      <c r="H19" s="42"/>
      <c r="I19" s="47"/>
    </row>
    <row r="20" spans="1:9" ht="20.100000000000001" customHeight="1">
      <c r="A20" s="42"/>
      <c r="B20" s="42"/>
      <c r="C20" s="42"/>
      <c r="D20" s="42"/>
      <c r="E20" s="46"/>
      <c r="F20" s="42"/>
      <c r="G20" s="42"/>
      <c r="H20" s="42"/>
      <c r="I20" s="47"/>
    </row>
    <row r="21" spans="1:9" ht="20.100000000000001" customHeight="1">
      <c r="A21" s="42"/>
      <c r="B21" s="42"/>
      <c r="C21" s="42"/>
      <c r="D21" s="42"/>
      <c r="E21" s="46"/>
      <c r="F21" s="42"/>
      <c r="G21" s="42"/>
      <c r="H21" s="42"/>
      <c r="I21" s="47"/>
    </row>
    <row r="22" spans="1:9" ht="20.100000000000001" customHeight="1">
      <c r="A22" s="42"/>
      <c r="B22" s="42"/>
      <c r="C22" s="42"/>
      <c r="D22" s="42"/>
      <c r="E22" s="46"/>
      <c r="F22" s="42"/>
      <c r="G22" s="42"/>
      <c r="H22" s="42"/>
      <c r="I22" s="47"/>
    </row>
    <row r="23" spans="1:9" ht="20.100000000000001" customHeight="1">
      <c r="A23" s="42"/>
      <c r="B23" s="42"/>
      <c r="C23" s="42"/>
      <c r="D23" s="42"/>
      <c r="E23" s="46"/>
      <c r="F23" s="42"/>
      <c r="G23" s="42"/>
      <c r="H23" s="42"/>
      <c r="I23" s="47"/>
    </row>
    <row r="24" spans="1:9" ht="20.100000000000001" customHeight="1">
      <c r="A24" s="42"/>
      <c r="B24" s="42"/>
      <c r="C24" s="42"/>
      <c r="D24" s="42"/>
      <c r="E24" s="46"/>
      <c r="F24" s="42"/>
      <c r="G24" s="42"/>
      <c r="H24" s="42"/>
      <c r="I24" s="47"/>
    </row>
    <row r="25" spans="1:9" ht="20.100000000000001" customHeight="1">
      <c r="A25" s="42"/>
      <c r="B25" s="42"/>
      <c r="C25" s="42"/>
      <c r="D25" s="42"/>
      <c r="E25" s="46"/>
      <c r="F25" s="42"/>
      <c r="G25" s="42"/>
      <c r="H25" s="42"/>
      <c r="I25" s="47"/>
    </row>
    <row r="26" spans="1:9" ht="20.100000000000001" customHeight="1">
      <c r="A26" s="42"/>
      <c r="B26" s="42"/>
      <c r="C26" s="42"/>
      <c r="D26" s="42"/>
      <c r="E26" s="46"/>
      <c r="F26" s="42"/>
      <c r="G26" s="42"/>
      <c r="H26" s="42"/>
      <c r="I26" s="47"/>
    </row>
    <row r="27" spans="1:9" ht="20.100000000000001" customHeight="1">
      <c r="A27" s="42"/>
      <c r="B27" s="42"/>
      <c r="C27" s="42"/>
      <c r="D27" s="42"/>
      <c r="E27" s="46"/>
      <c r="F27" s="42"/>
      <c r="G27" s="42"/>
      <c r="H27" s="42"/>
      <c r="I27" s="47"/>
    </row>
    <row r="28" spans="1:9" ht="20.100000000000001" customHeight="1">
      <c r="A28" s="42"/>
      <c r="B28" s="42"/>
      <c r="C28" s="42"/>
      <c r="D28" s="42"/>
      <c r="E28" s="46"/>
      <c r="F28" s="42"/>
      <c r="G28" s="42"/>
      <c r="H28" s="42"/>
      <c r="I28" s="47"/>
    </row>
    <row r="29" spans="1:9" ht="20.100000000000001" customHeight="1">
      <c r="A29" s="47"/>
      <c r="B29" s="47"/>
      <c r="C29" s="47"/>
      <c r="D29" s="47"/>
      <c r="E29" s="48"/>
      <c r="F29" s="47"/>
      <c r="G29" s="47"/>
      <c r="H29" s="47"/>
      <c r="I29" s="47"/>
    </row>
  </sheetData>
  <mergeCells count="7">
    <mergeCell ref="A2:H2"/>
    <mergeCell ref="C4:H4"/>
    <mergeCell ref="A4:A6"/>
    <mergeCell ref="B4:B6"/>
    <mergeCell ref="C5:C6"/>
    <mergeCell ref="D5:D6"/>
    <mergeCell ref="H5:H6"/>
  </mergeCells>
  <phoneticPr fontId="1" type="noConversion"/>
  <printOptions horizontalCentered="1"/>
  <pageMargins left="0.59" right="0.59" top="0.59" bottom="0.59" header="0.59" footer="0.39"/>
  <pageSetup paperSize="9" fitToHeight="100" orientation="landscape"/>
  <headerFooter alignWithMargins="0">
    <oddFooter>第 &amp;P 页,共 &amp;N 页</oddFooter>
  </headerFooter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K47"/>
  <sheetViews>
    <sheetView showGridLines="0" showZeros="0" workbookViewId="0">
      <selection activeCell="E14" sqref="E14"/>
    </sheetView>
  </sheetViews>
  <sheetFormatPr defaultColWidth="9.125" defaultRowHeight="12.75" customHeight="1"/>
  <cols>
    <col min="1" max="3" width="5.625" customWidth="1"/>
    <col min="4" max="4" width="17" customWidth="1"/>
    <col min="5" max="5" width="92.375" customWidth="1"/>
    <col min="6" max="8" width="18.125" customWidth="1"/>
    <col min="9" max="245" width="10.625" customWidth="1"/>
  </cols>
  <sheetData>
    <row r="1" spans="1:245" ht="20.100000000000001" customHeight="1">
      <c r="A1" s="191" t="s">
        <v>343</v>
      </c>
      <c r="B1" s="1"/>
      <c r="C1" s="1"/>
      <c r="D1" s="1"/>
      <c r="E1" s="1"/>
      <c r="F1" s="1"/>
      <c r="G1" s="1"/>
      <c r="H1" s="2" t="s">
        <v>252</v>
      </c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</row>
    <row r="2" spans="1:245" ht="20.100000000000001" customHeight="1">
      <c r="A2" s="198" t="s">
        <v>253</v>
      </c>
      <c r="B2" s="198"/>
      <c r="C2" s="198"/>
      <c r="D2" s="198"/>
      <c r="E2" s="198"/>
      <c r="F2" s="198"/>
      <c r="G2" s="198"/>
      <c r="H2" s="198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</row>
    <row r="3" spans="1:245" ht="20.100000000000001" customHeight="1">
      <c r="A3" s="3" t="s">
        <v>3</v>
      </c>
      <c r="B3" s="3"/>
      <c r="C3" s="3"/>
      <c r="D3" s="3"/>
      <c r="E3" s="3"/>
      <c r="F3" s="4"/>
      <c r="G3" s="4"/>
      <c r="H3" s="5" t="s">
        <v>4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</row>
    <row r="4" spans="1:245" ht="20.100000000000001" customHeight="1">
      <c r="A4" s="6" t="s">
        <v>55</v>
      </c>
      <c r="B4" s="6"/>
      <c r="C4" s="6"/>
      <c r="D4" s="7"/>
      <c r="E4" s="8"/>
      <c r="F4" s="203" t="s">
        <v>254</v>
      </c>
      <c r="G4" s="203"/>
      <c r="H4" s="203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</row>
    <row r="5" spans="1:245" ht="20.100000000000001" customHeight="1">
      <c r="A5" s="9" t="s">
        <v>237</v>
      </c>
      <c r="B5" s="10"/>
      <c r="C5" s="11"/>
      <c r="D5" s="224" t="s">
        <v>67</v>
      </c>
      <c r="E5" s="200" t="s">
        <v>68</v>
      </c>
      <c r="F5" s="199" t="s">
        <v>56</v>
      </c>
      <c r="G5" s="199" t="s">
        <v>81</v>
      </c>
      <c r="H5" s="203" t="s">
        <v>82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</row>
    <row r="6" spans="1:245" ht="20.100000000000001" customHeight="1">
      <c r="A6" s="12" t="s">
        <v>76</v>
      </c>
      <c r="B6" s="12" t="s">
        <v>77</v>
      </c>
      <c r="C6" s="13" t="s">
        <v>78</v>
      </c>
      <c r="D6" s="225"/>
      <c r="E6" s="201"/>
      <c r="F6" s="202"/>
      <c r="G6" s="202"/>
      <c r="H6" s="204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</row>
    <row r="7" spans="1:245" ht="20.100000000000001" customHeight="1">
      <c r="A7" s="16"/>
      <c r="B7" s="16"/>
      <c r="C7" s="16"/>
      <c r="D7" s="17"/>
      <c r="E7" s="18"/>
      <c r="F7" s="18"/>
      <c r="G7" s="18"/>
      <c r="H7" s="19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</row>
    <row r="8" spans="1:245" ht="20.100000000000001" customHeight="1">
      <c r="A8" s="20"/>
      <c r="B8" s="20"/>
      <c r="C8" s="20"/>
      <c r="D8" s="21"/>
      <c r="E8" s="21"/>
      <c r="F8" s="21"/>
      <c r="G8" s="21"/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</row>
    <row r="9" spans="1:245" ht="20.100000000000001" customHeight="1">
      <c r="A9" s="20"/>
      <c r="B9" s="20"/>
      <c r="C9" s="20"/>
      <c r="D9" s="20"/>
      <c r="E9" s="20"/>
      <c r="F9" s="20"/>
      <c r="G9" s="20"/>
      <c r="H9" s="21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</row>
    <row r="10" spans="1:245" ht="20.100000000000001" customHeight="1">
      <c r="A10" s="20"/>
      <c r="B10" s="20"/>
      <c r="C10" s="20"/>
      <c r="D10" s="21"/>
      <c r="E10" s="21"/>
      <c r="F10" s="21"/>
      <c r="G10" s="21"/>
      <c r="H10" s="21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</row>
    <row r="11" spans="1:245" ht="20.100000000000001" customHeight="1">
      <c r="A11" s="20"/>
      <c r="B11" s="20"/>
      <c r="C11" s="20"/>
      <c r="D11" s="21"/>
      <c r="E11" s="21"/>
      <c r="F11" s="21"/>
      <c r="G11" s="21"/>
      <c r="H11" s="21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</row>
    <row r="12" spans="1:245" ht="20.100000000000001" customHeight="1">
      <c r="A12" s="20"/>
      <c r="B12" s="20"/>
      <c r="C12" s="20"/>
      <c r="D12" s="20"/>
      <c r="E12" s="20"/>
      <c r="F12" s="20"/>
      <c r="G12" s="20"/>
      <c r="H12" s="21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</row>
    <row r="13" spans="1:245" ht="20.100000000000001" customHeight="1">
      <c r="A13" s="20"/>
      <c r="B13" s="20"/>
      <c r="C13" s="20"/>
      <c r="D13" s="21"/>
      <c r="E13" s="21"/>
      <c r="F13" s="21"/>
      <c r="G13" s="21"/>
      <c r="H13" s="21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</row>
    <row r="14" spans="1:245" ht="20.100000000000001" customHeight="1">
      <c r="A14" s="20"/>
      <c r="B14" s="20"/>
      <c r="C14" s="20"/>
      <c r="D14" s="21"/>
      <c r="E14" s="21"/>
      <c r="F14" s="21"/>
      <c r="G14" s="21"/>
      <c r="H14" s="21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</row>
    <row r="15" spans="1:245" ht="20.100000000000001" customHeight="1">
      <c r="A15" s="20"/>
      <c r="B15" s="20"/>
      <c r="C15" s="20"/>
      <c r="D15" s="20"/>
      <c r="E15" s="20"/>
      <c r="F15" s="20"/>
      <c r="G15" s="20"/>
      <c r="H15" s="21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</row>
    <row r="16" spans="1:245" ht="20.100000000000001" customHeight="1">
      <c r="A16" s="20"/>
      <c r="B16" s="20"/>
      <c r="C16" s="20"/>
      <c r="D16" s="21"/>
      <c r="E16" s="21"/>
      <c r="F16" s="21"/>
      <c r="G16" s="21"/>
      <c r="H16" s="21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</row>
    <row r="17" spans="1:245" ht="20.100000000000001" customHeight="1">
      <c r="A17" s="229" t="s">
        <v>335</v>
      </c>
      <c r="B17" s="217"/>
      <c r="C17" s="217"/>
      <c r="D17" s="217"/>
      <c r="E17" s="217"/>
      <c r="F17" s="217"/>
      <c r="G17" s="217"/>
      <c r="H17" s="219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</row>
    <row r="18" spans="1:245" ht="20.100000000000001" customHeight="1">
      <c r="A18" s="22"/>
      <c r="B18" s="22"/>
      <c r="C18" s="22"/>
      <c r="D18" s="22"/>
      <c r="E18" s="22"/>
      <c r="F18" s="22"/>
      <c r="G18" s="22"/>
      <c r="H18" s="23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</row>
    <row r="19" spans="1:245" ht="20.100000000000001" customHeight="1">
      <c r="A19" s="22"/>
      <c r="B19" s="22"/>
      <c r="C19" s="22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</row>
    <row r="20" spans="1:245" ht="20.100000000000001" customHeight="1">
      <c r="A20" s="22"/>
      <c r="B20" s="22"/>
      <c r="C20" s="22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</row>
    <row r="21" spans="1:245" ht="20.100000000000001" customHeight="1">
      <c r="A21" s="22"/>
      <c r="B21" s="22"/>
      <c r="C21" s="22"/>
      <c r="D21" s="22"/>
      <c r="E21" s="22"/>
      <c r="F21" s="22"/>
      <c r="G21" s="22"/>
      <c r="H21" s="23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</row>
    <row r="22" spans="1:245" ht="20.100000000000001" customHeight="1">
      <c r="A22" s="22"/>
      <c r="B22" s="22"/>
      <c r="C22" s="22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</row>
    <row r="23" spans="1:245" ht="20.100000000000001" customHeight="1">
      <c r="A23" s="22"/>
      <c r="B23" s="22"/>
      <c r="C23" s="22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</row>
    <row r="24" spans="1:245" ht="20.100000000000001" customHeight="1">
      <c r="A24" s="22"/>
      <c r="B24" s="22"/>
      <c r="C24" s="22"/>
      <c r="D24" s="22"/>
      <c r="E24" s="22"/>
      <c r="F24" s="22"/>
      <c r="G24" s="22"/>
      <c r="H24" s="23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</row>
    <row r="25" spans="1:245" ht="20.100000000000001" customHeight="1">
      <c r="A25" s="22"/>
      <c r="B25" s="22"/>
      <c r="C25" s="22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</row>
    <row r="26" spans="1:245" ht="20.100000000000001" customHeight="1">
      <c r="A26" s="22"/>
      <c r="B26" s="22"/>
      <c r="C26" s="22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</row>
    <row r="27" spans="1:245" ht="20.100000000000001" customHeight="1">
      <c r="A27" s="22"/>
      <c r="B27" s="22"/>
      <c r="C27" s="22"/>
      <c r="D27" s="22"/>
      <c r="E27" s="22"/>
      <c r="F27" s="22"/>
      <c r="G27" s="22"/>
      <c r="H27" s="23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</row>
    <row r="28" spans="1:245" ht="20.100000000000001" customHeight="1">
      <c r="A28" s="22"/>
      <c r="B28" s="22"/>
      <c r="C28" s="22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</row>
    <row r="29" spans="1:245" ht="20.100000000000001" customHeight="1">
      <c r="A29" s="22"/>
      <c r="B29" s="22"/>
      <c r="C29" s="22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</row>
    <row r="30" spans="1:245" ht="20.100000000000001" customHeight="1">
      <c r="A30" s="22"/>
      <c r="B30" s="22"/>
      <c r="C30" s="22"/>
      <c r="D30" s="22"/>
      <c r="E30" s="22"/>
      <c r="F30" s="22"/>
      <c r="G30" s="22"/>
      <c r="H30" s="23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</row>
    <row r="31" spans="1:245" ht="20.100000000000001" customHeight="1">
      <c r="A31" s="22"/>
      <c r="B31" s="22"/>
      <c r="C31" s="22"/>
      <c r="D31" s="22"/>
      <c r="E31" s="24"/>
      <c r="F31" s="24"/>
      <c r="G31" s="24"/>
      <c r="H31" s="23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</row>
    <row r="32" spans="1:245" ht="20.100000000000001" customHeight="1">
      <c r="A32" s="22"/>
      <c r="B32" s="22"/>
      <c r="C32" s="22"/>
      <c r="D32" s="22"/>
      <c r="E32" s="24"/>
      <c r="F32" s="24"/>
      <c r="G32" s="24"/>
      <c r="H32" s="23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</row>
    <row r="33" spans="1:245" ht="20.100000000000001" customHeight="1">
      <c r="A33" s="22"/>
      <c r="B33" s="22"/>
      <c r="C33" s="22"/>
      <c r="D33" s="22"/>
      <c r="E33" s="22"/>
      <c r="F33" s="22"/>
      <c r="G33" s="22"/>
      <c r="H33" s="23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</row>
    <row r="34" spans="1:245" ht="20.100000000000001" customHeight="1">
      <c r="A34" s="22"/>
      <c r="B34" s="22"/>
      <c r="C34" s="22"/>
      <c r="D34" s="22"/>
      <c r="E34" s="25"/>
      <c r="F34" s="25"/>
      <c r="G34" s="25"/>
      <c r="H34" s="23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</row>
    <row r="35" spans="1:245" ht="20.100000000000001" customHeight="1">
      <c r="A35" s="26"/>
      <c r="B35" s="26"/>
      <c r="C35" s="26"/>
      <c r="D35" s="26"/>
      <c r="E35" s="27"/>
      <c r="F35" s="27"/>
      <c r="G35" s="27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</row>
    <row r="36" spans="1:245" ht="20.100000000000001" customHeight="1">
      <c r="A36" s="28"/>
      <c r="B36" s="28"/>
      <c r="C36" s="28"/>
      <c r="D36" s="28"/>
      <c r="E36" s="28"/>
      <c r="F36" s="28"/>
      <c r="G36" s="28"/>
      <c r="H36" s="29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</row>
    <row r="37" spans="1:245" ht="20.100000000000001" customHeight="1">
      <c r="A37" s="26"/>
      <c r="B37" s="26"/>
      <c r="C37" s="26"/>
      <c r="D37" s="26"/>
      <c r="E37" s="26"/>
      <c r="F37" s="26"/>
      <c r="G37" s="26"/>
      <c r="H37" s="29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</row>
    <row r="38" spans="1:245" ht="20.100000000000001" customHeight="1">
      <c r="A38" s="30"/>
      <c r="B38" s="30"/>
      <c r="C38" s="30"/>
      <c r="D38" s="30"/>
      <c r="E38" s="30"/>
      <c r="F38" s="26"/>
      <c r="G38" s="26"/>
      <c r="H38" s="29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</row>
    <row r="39" spans="1:245" ht="20.100000000000001" customHeight="1">
      <c r="A39" s="30"/>
      <c r="B39" s="30"/>
      <c r="C39" s="30"/>
      <c r="D39" s="30"/>
      <c r="E39" s="30"/>
      <c r="F39" s="26"/>
      <c r="G39" s="26"/>
      <c r="H39" s="29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</row>
    <row r="40" spans="1:245" ht="20.100000000000001" customHeight="1">
      <c r="A40" s="30"/>
      <c r="B40" s="30"/>
      <c r="C40" s="30"/>
      <c r="D40" s="30"/>
      <c r="E40" s="30"/>
      <c r="F40" s="26"/>
      <c r="G40" s="26"/>
      <c r="H40" s="29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</row>
    <row r="41" spans="1:245" ht="20.100000000000001" customHeight="1">
      <c r="A41" s="30"/>
      <c r="B41" s="30"/>
      <c r="C41" s="30"/>
      <c r="D41" s="30"/>
      <c r="E41" s="30"/>
      <c r="F41" s="26"/>
      <c r="G41" s="26"/>
      <c r="H41" s="29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</row>
    <row r="42" spans="1:245" ht="20.100000000000001" customHeight="1">
      <c r="A42" s="30"/>
      <c r="B42" s="30"/>
      <c r="C42" s="30"/>
      <c r="D42" s="30"/>
      <c r="E42" s="30"/>
      <c r="F42" s="26"/>
      <c r="G42" s="26"/>
      <c r="H42" s="29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</row>
    <row r="43" spans="1:245" ht="20.100000000000001" customHeight="1">
      <c r="A43" s="30"/>
      <c r="B43" s="30"/>
      <c r="C43" s="30"/>
      <c r="D43" s="30"/>
      <c r="E43" s="30"/>
      <c r="F43" s="26"/>
      <c r="G43" s="26"/>
      <c r="H43" s="29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</row>
    <row r="44" spans="1:245" ht="20.100000000000001" customHeight="1">
      <c r="A44" s="30"/>
      <c r="B44" s="30"/>
      <c r="C44" s="30"/>
      <c r="D44" s="30"/>
      <c r="E44" s="30"/>
      <c r="F44" s="26"/>
      <c r="G44" s="26"/>
      <c r="H44" s="29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</row>
    <row r="45" spans="1:245" ht="20.100000000000001" customHeight="1">
      <c r="A45" s="30"/>
      <c r="B45" s="30"/>
      <c r="C45" s="30"/>
      <c r="D45" s="30"/>
      <c r="E45" s="30"/>
      <c r="F45" s="26"/>
      <c r="G45" s="26"/>
      <c r="H45" s="29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</row>
    <row r="46" spans="1:245" ht="20.100000000000001" customHeight="1">
      <c r="A46" s="30"/>
      <c r="B46" s="30"/>
      <c r="C46" s="30"/>
      <c r="D46" s="30"/>
      <c r="E46" s="30"/>
      <c r="F46" s="26"/>
      <c r="G46" s="26"/>
      <c r="H46" s="29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</row>
    <row r="47" spans="1:245" ht="20.100000000000001" customHeight="1">
      <c r="A47" s="30"/>
      <c r="B47" s="30"/>
      <c r="C47" s="30"/>
      <c r="D47" s="30"/>
      <c r="E47" s="30"/>
      <c r="F47" s="26"/>
      <c r="G47" s="26"/>
      <c r="H47" s="29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</row>
  </sheetData>
  <mergeCells count="8">
    <mergeCell ref="A17:H17"/>
    <mergeCell ref="A2:H2"/>
    <mergeCell ref="F4:H4"/>
    <mergeCell ref="D5:D6"/>
    <mergeCell ref="E5:E6"/>
    <mergeCell ref="F5:F6"/>
    <mergeCell ref="G5:G6"/>
    <mergeCell ref="H5:H6"/>
  </mergeCells>
  <phoneticPr fontId="1" type="noConversion"/>
  <printOptions horizontalCentered="1"/>
  <pageMargins left="0.59" right="0.59" top="0.59" bottom="0.59" header="0.59" footer="0.39"/>
  <pageSetup paperSize="9" scale="91" fitToHeight="1000" orientation="landscape"/>
  <headerFooter alignWithMargins="0">
    <oddFooter>第 &amp;P 页,共 &amp;N 页</oddFooter>
  </headerFooter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0"/>
  <sheetViews>
    <sheetView showGridLines="0" showZeros="0" workbookViewId="0"/>
  </sheetViews>
  <sheetFormatPr defaultColWidth="9.125" defaultRowHeight="12.75" customHeight="1"/>
  <cols>
    <col min="1" max="1" width="15.5" customWidth="1"/>
    <col min="2" max="2" width="38.875" customWidth="1"/>
    <col min="3" max="8" width="18" customWidth="1"/>
    <col min="9" max="9" width="8.625" customWidth="1"/>
  </cols>
  <sheetData>
    <row r="1" spans="1:9" ht="20.100000000000001" customHeight="1">
      <c r="A1" s="191" t="s">
        <v>343</v>
      </c>
      <c r="B1" s="31"/>
      <c r="C1" s="31"/>
      <c r="D1" s="31"/>
      <c r="E1" s="32"/>
      <c r="F1" s="31"/>
      <c r="G1" s="31"/>
      <c r="H1" s="33" t="s">
        <v>255</v>
      </c>
      <c r="I1" s="49"/>
    </row>
    <row r="2" spans="1:9" ht="25.5" customHeight="1">
      <c r="A2" s="198" t="s">
        <v>256</v>
      </c>
      <c r="B2" s="198"/>
      <c r="C2" s="198"/>
      <c r="D2" s="198"/>
      <c r="E2" s="198"/>
      <c r="F2" s="198"/>
      <c r="G2" s="198"/>
      <c r="H2" s="198"/>
      <c r="I2" s="49"/>
    </row>
    <row r="3" spans="1:9" ht="20.100000000000001" customHeight="1">
      <c r="A3" s="4" t="s">
        <v>3</v>
      </c>
      <c r="B3" s="34"/>
      <c r="C3" s="34"/>
      <c r="D3" s="34"/>
      <c r="E3" s="34"/>
      <c r="F3" s="34"/>
      <c r="G3" s="34"/>
      <c r="H3" s="5" t="s">
        <v>4</v>
      </c>
      <c r="I3" s="49"/>
    </row>
    <row r="4" spans="1:9" ht="20.100000000000001" customHeight="1">
      <c r="A4" s="200" t="s">
        <v>246</v>
      </c>
      <c r="B4" s="200" t="s">
        <v>247</v>
      </c>
      <c r="C4" s="203" t="s">
        <v>248</v>
      </c>
      <c r="D4" s="203"/>
      <c r="E4" s="203"/>
      <c r="F4" s="203"/>
      <c r="G4" s="203"/>
      <c r="H4" s="203"/>
      <c r="I4" s="49"/>
    </row>
    <row r="5" spans="1:9" ht="20.100000000000001" customHeight="1">
      <c r="A5" s="200"/>
      <c r="B5" s="200"/>
      <c r="C5" s="226" t="s">
        <v>56</v>
      </c>
      <c r="D5" s="216" t="s">
        <v>175</v>
      </c>
      <c r="E5" s="35" t="s">
        <v>249</v>
      </c>
      <c r="F5" s="36"/>
      <c r="G5" s="36"/>
      <c r="H5" s="228" t="s">
        <v>180</v>
      </c>
      <c r="I5" s="49"/>
    </row>
    <row r="6" spans="1:9" ht="33.75" customHeight="1">
      <c r="A6" s="201"/>
      <c r="B6" s="201"/>
      <c r="C6" s="227"/>
      <c r="D6" s="202"/>
      <c r="E6" s="37" t="s">
        <v>71</v>
      </c>
      <c r="F6" s="38" t="s">
        <v>250</v>
      </c>
      <c r="G6" s="39" t="s">
        <v>251</v>
      </c>
      <c r="H6" s="223"/>
      <c r="I6" s="49"/>
    </row>
    <row r="7" spans="1:9" ht="20.100000000000001" customHeight="1">
      <c r="A7" s="40"/>
      <c r="B7" s="40"/>
      <c r="C7" s="40"/>
      <c r="D7" s="40"/>
      <c r="E7" s="41"/>
      <c r="F7" s="40"/>
      <c r="G7" s="40"/>
      <c r="H7" s="42"/>
      <c r="I7" s="47"/>
    </row>
    <row r="8" spans="1:9" ht="20.100000000000001" customHeight="1">
      <c r="A8" s="40"/>
      <c r="B8" s="40"/>
      <c r="C8" s="40"/>
      <c r="D8" s="40"/>
      <c r="E8" s="45"/>
      <c r="F8" s="40"/>
      <c r="G8" s="40"/>
      <c r="H8" s="42"/>
      <c r="I8" s="47"/>
    </row>
    <row r="9" spans="1:9" ht="20.100000000000001" customHeight="1">
      <c r="A9" s="40"/>
      <c r="B9" s="40"/>
      <c r="C9" s="40"/>
      <c r="D9" s="40"/>
      <c r="E9" s="44"/>
      <c r="F9" s="40"/>
      <c r="G9" s="40"/>
      <c r="H9" s="42"/>
      <c r="I9" s="47"/>
    </row>
    <row r="10" spans="1:9" ht="20.100000000000001" customHeight="1">
      <c r="A10" s="44"/>
      <c r="B10" s="44"/>
      <c r="C10" s="44"/>
      <c r="D10" s="44"/>
      <c r="E10" s="44"/>
      <c r="F10" s="40"/>
      <c r="G10" s="40"/>
      <c r="H10" s="42"/>
      <c r="I10" s="47"/>
    </row>
    <row r="11" spans="1:9" ht="20.100000000000001" customHeight="1">
      <c r="A11" s="42"/>
      <c r="B11" s="42"/>
      <c r="C11" s="42"/>
      <c r="D11" s="42"/>
      <c r="E11" s="46"/>
      <c r="F11" s="42"/>
      <c r="G11" s="42"/>
      <c r="H11" s="42"/>
      <c r="I11" s="47"/>
    </row>
    <row r="12" spans="1:9" ht="20.100000000000001" customHeight="1">
      <c r="A12" s="42"/>
      <c r="B12" s="42"/>
      <c r="C12" s="42"/>
      <c r="D12" s="42"/>
      <c r="E12" s="46"/>
      <c r="F12" s="42"/>
      <c r="G12" s="42"/>
      <c r="H12" s="42"/>
      <c r="I12" s="47"/>
    </row>
    <row r="13" spans="1:9" ht="20.100000000000001" customHeight="1">
      <c r="A13" s="42"/>
      <c r="B13" s="42"/>
      <c r="C13" s="42"/>
      <c r="D13" s="42"/>
      <c r="E13" s="46"/>
      <c r="F13" s="42"/>
      <c r="G13" s="42"/>
      <c r="H13" s="42"/>
      <c r="I13" s="47"/>
    </row>
    <row r="14" spans="1:9" ht="20.100000000000001" customHeight="1">
      <c r="A14" s="42"/>
      <c r="B14" s="42"/>
      <c r="C14" s="42"/>
      <c r="D14" s="42"/>
      <c r="E14" s="46"/>
      <c r="F14" s="42"/>
      <c r="G14" s="42"/>
      <c r="H14" s="42"/>
      <c r="I14" s="47"/>
    </row>
    <row r="15" spans="1:9" ht="20.100000000000001" customHeight="1">
      <c r="A15" s="42"/>
      <c r="B15" s="42"/>
      <c r="C15" s="42"/>
      <c r="D15" s="42"/>
      <c r="E15" s="46"/>
      <c r="F15" s="42"/>
      <c r="G15" s="42"/>
      <c r="H15" s="42"/>
      <c r="I15" s="47"/>
    </row>
    <row r="16" spans="1:9" ht="20.100000000000001" customHeight="1">
      <c r="A16" s="42"/>
      <c r="B16" s="42"/>
      <c r="C16" s="42"/>
      <c r="D16" s="42"/>
      <c r="E16" s="46"/>
      <c r="F16" s="42"/>
      <c r="G16" s="42"/>
      <c r="H16" s="42"/>
      <c r="I16" s="47"/>
    </row>
    <row r="17" spans="1:9" ht="20.100000000000001" customHeight="1">
      <c r="A17" s="230" t="s">
        <v>335</v>
      </c>
      <c r="B17" s="231"/>
      <c r="C17" s="231"/>
      <c r="D17" s="231"/>
      <c r="E17" s="231"/>
      <c r="F17" s="231"/>
      <c r="G17" s="231"/>
      <c r="H17" s="232"/>
      <c r="I17" s="47"/>
    </row>
    <row r="18" spans="1:9" ht="20.100000000000001" customHeight="1">
      <c r="A18" s="47"/>
      <c r="B18" s="47"/>
      <c r="C18" s="47"/>
      <c r="D18" s="47"/>
      <c r="E18" s="48"/>
      <c r="F18" s="47"/>
      <c r="G18" s="47"/>
      <c r="H18" s="47"/>
      <c r="I18" s="47"/>
    </row>
    <row r="19" spans="1:9" ht="20.100000000000001" customHeight="1">
      <c r="A19" s="47"/>
      <c r="B19" s="47"/>
      <c r="C19" s="47"/>
      <c r="D19" s="47"/>
      <c r="E19" s="48"/>
      <c r="F19" s="47"/>
      <c r="G19" s="47"/>
      <c r="H19" s="47"/>
      <c r="I19" s="47"/>
    </row>
    <row r="20" spans="1:9" ht="20.100000000000001" customHeight="1">
      <c r="A20" s="47"/>
      <c r="B20" s="47"/>
      <c r="C20" s="47"/>
      <c r="D20" s="47"/>
      <c r="E20" s="48"/>
      <c r="F20" s="47"/>
      <c r="G20" s="47"/>
      <c r="H20" s="47"/>
      <c r="I20" s="47"/>
    </row>
  </sheetData>
  <mergeCells count="8">
    <mergeCell ref="A17:H17"/>
    <mergeCell ref="A2:H2"/>
    <mergeCell ref="C4:H4"/>
    <mergeCell ref="A4:A6"/>
    <mergeCell ref="B4:B6"/>
    <mergeCell ref="C5:C6"/>
    <mergeCell ref="D5:D6"/>
    <mergeCell ref="H5:H6"/>
  </mergeCells>
  <phoneticPr fontId="1" type="noConversion"/>
  <printOptions horizontalCentered="1"/>
  <pageMargins left="0.59" right="0.59" top="0.59" bottom="0.59" header="0.59" footer="0.39"/>
  <pageSetup paperSize="9" fitToHeight="100" orientation="landscape"/>
  <headerFooter alignWithMargins="0">
    <oddFooter>第 &amp;P 页,共 &amp;N 页</oddFooter>
  </headerFooter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K38"/>
  <sheetViews>
    <sheetView showGridLines="0" showZeros="0" workbookViewId="0"/>
  </sheetViews>
  <sheetFormatPr defaultColWidth="9.125" defaultRowHeight="12.75" customHeight="1"/>
  <cols>
    <col min="1" max="3" width="5.625" customWidth="1"/>
    <col min="4" max="4" width="17" customWidth="1"/>
    <col min="5" max="5" width="92.375" customWidth="1"/>
    <col min="6" max="8" width="18.125" customWidth="1"/>
    <col min="9" max="245" width="10.625" customWidth="1"/>
  </cols>
  <sheetData>
    <row r="1" spans="1:245" ht="20.100000000000001" customHeight="1">
      <c r="A1" s="191" t="s">
        <v>343</v>
      </c>
      <c r="B1" s="1"/>
      <c r="C1" s="1"/>
      <c r="D1" s="1"/>
      <c r="E1" s="1"/>
      <c r="F1" s="1"/>
      <c r="G1" s="1"/>
      <c r="H1" s="2" t="s">
        <v>257</v>
      </c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</row>
    <row r="2" spans="1:245" ht="20.100000000000001" customHeight="1">
      <c r="A2" s="198" t="s">
        <v>258</v>
      </c>
      <c r="B2" s="198"/>
      <c r="C2" s="198"/>
      <c r="D2" s="198"/>
      <c r="E2" s="198"/>
      <c r="F2" s="198"/>
      <c r="G2" s="198"/>
      <c r="H2" s="198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</row>
    <row r="3" spans="1:245" ht="20.100000000000001" customHeight="1">
      <c r="A3" s="3" t="s">
        <v>3</v>
      </c>
      <c r="B3" s="3"/>
      <c r="C3" s="3"/>
      <c r="D3" s="3"/>
      <c r="E3" s="3"/>
      <c r="F3" s="4"/>
      <c r="G3" s="4"/>
      <c r="H3" s="5" t="s">
        <v>4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</row>
    <row r="4" spans="1:245" ht="20.100000000000001" customHeight="1">
      <c r="A4" s="6" t="s">
        <v>55</v>
      </c>
      <c r="B4" s="6"/>
      <c r="C4" s="6"/>
      <c r="D4" s="7"/>
      <c r="E4" s="8"/>
      <c r="F4" s="203" t="s">
        <v>259</v>
      </c>
      <c r="G4" s="203"/>
      <c r="H4" s="203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</row>
    <row r="5" spans="1:245" ht="20.100000000000001" customHeight="1">
      <c r="A5" s="9" t="s">
        <v>237</v>
      </c>
      <c r="B5" s="10"/>
      <c r="C5" s="11"/>
      <c r="D5" s="224" t="s">
        <v>67</v>
      </c>
      <c r="E5" s="200" t="s">
        <v>68</v>
      </c>
      <c r="F5" s="199" t="s">
        <v>56</v>
      </c>
      <c r="G5" s="199" t="s">
        <v>81</v>
      </c>
      <c r="H5" s="203" t="s">
        <v>82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</row>
    <row r="6" spans="1:245" ht="20.100000000000001" customHeight="1">
      <c r="A6" s="12" t="s">
        <v>76</v>
      </c>
      <c r="B6" s="12" t="s">
        <v>77</v>
      </c>
      <c r="C6" s="13" t="s">
        <v>78</v>
      </c>
      <c r="D6" s="225"/>
      <c r="E6" s="201"/>
      <c r="F6" s="202"/>
      <c r="G6" s="202"/>
      <c r="H6" s="204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</row>
    <row r="7" spans="1:245" ht="20.100000000000001" customHeight="1">
      <c r="A7" s="20"/>
      <c r="B7" s="20"/>
      <c r="C7" s="20"/>
      <c r="D7" s="21"/>
      <c r="E7" s="21"/>
      <c r="F7" s="21"/>
      <c r="G7" s="21"/>
      <c r="H7" s="21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</row>
    <row r="8" spans="1:245" ht="20.100000000000001" customHeight="1">
      <c r="A8" s="20"/>
      <c r="B8" s="20"/>
      <c r="C8" s="20"/>
      <c r="D8" s="21"/>
      <c r="E8" s="21"/>
      <c r="F8" s="21"/>
      <c r="G8" s="21"/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</row>
    <row r="9" spans="1:245" ht="20.100000000000001" customHeight="1">
      <c r="A9" s="20"/>
      <c r="B9" s="20"/>
      <c r="C9" s="20"/>
      <c r="D9" s="20"/>
      <c r="E9" s="20"/>
      <c r="F9" s="20"/>
      <c r="G9" s="20"/>
      <c r="H9" s="21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</row>
    <row r="10" spans="1:245" ht="20.100000000000001" customHeight="1">
      <c r="A10" s="20"/>
      <c r="B10" s="20"/>
      <c r="C10" s="20"/>
      <c r="D10" s="21"/>
      <c r="E10" s="21"/>
      <c r="F10" s="21"/>
      <c r="G10" s="21"/>
      <c r="H10" s="21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</row>
    <row r="11" spans="1:245" ht="20.100000000000001" customHeight="1">
      <c r="A11" s="20"/>
      <c r="B11" s="20"/>
      <c r="C11" s="20"/>
      <c r="D11" s="21"/>
      <c r="E11" s="21"/>
      <c r="F11" s="21"/>
      <c r="G11" s="21"/>
      <c r="H11" s="21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</row>
    <row r="12" spans="1:245" ht="20.100000000000001" customHeight="1">
      <c r="A12" s="20"/>
      <c r="B12" s="20"/>
      <c r="C12" s="20"/>
      <c r="D12" s="20"/>
      <c r="E12" s="20"/>
      <c r="F12" s="20"/>
      <c r="G12" s="20"/>
      <c r="H12" s="21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</row>
    <row r="13" spans="1:245" ht="20.100000000000001" customHeight="1">
      <c r="A13" s="20"/>
      <c r="B13" s="20"/>
      <c r="C13" s="20"/>
      <c r="D13" s="21"/>
      <c r="E13" s="21"/>
      <c r="F13" s="21"/>
      <c r="G13" s="21"/>
      <c r="H13" s="21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</row>
    <row r="14" spans="1:245" ht="20.100000000000001" customHeight="1">
      <c r="A14" s="20"/>
      <c r="B14" s="20"/>
      <c r="C14" s="20"/>
      <c r="D14" s="21"/>
      <c r="E14" s="21"/>
      <c r="F14" s="21"/>
      <c r="G14" s="21"/>
      <c r="H14" s="21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</row>
    <row r="15" spans="1:245" ht="20.100000000000001" customHeight="1">
      <c r="A15" s="20"/>
      <c r="B15" s="20"/>
      <c r="C15" s="20"/>
      <c r="D15" s="20"/>
      <c r="E15" s="20"/>
      <c r="F15" s="20"/>
      <c r="G15" s="20"/>
      <c r="H15" s="21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</row>
    <row r="16" spans="1:245" ht="20.100000000000001" customHeight="1">
      <c r="A16" s="20"/>
      <c r="B16" s="20"/>
      <c r="C16" s="20"/>
      <c r="D16" s="21"/>
      <c r="E16" s="21"/>
      <c r="F16" s="21"/>
      <c r="G16" s="21"/>
      <c r="H16" s="21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</row>
    <row r="17" spans="1:245" ht="20.100000000000001" customHeight="1">
      <c r="A17" s="229" t="s">
        <v>335</v>
      </c>
      <c r="B17" s="217"/>
      <c r="C17" s="217"/>
      <c r="D17" s="217"/>
      <c r="E17" s="217"/>
      <c r="F17" s="217"/>
      <c r="G17" s="217"/>
      <c r="H17" s="219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</row>
    <row r="18" spans="1:245" ht="20.100000000000001" customHeight="1">
      <c r="A18" s="22"/>
      <c r="B18" s="22"/>
      <c r="C18" s="22"/>
      <c r="D18" s="22"/>
      <c r="E18" s="22"/>
      <c r="F18" s="22"/>
      <c r="G18" s="22"/>
      <c r="H18" s="23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</row>
    <row r="19" spans="1:245" ht="20.100000000000001" customHeight="1">
      <c r="A19" s="22"/>
      <c r="B19" s="22"/>
      <c r="C19" s="22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</row>
    <row r="20" spans="1:245" ht="20.100000000000001" customHeight="1">
      <c r="A20" s="22"/>
      <c r="B20" s="22"/>
      <c r="C20" s="22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</row>
    <row r="21" spans="1:245" ht="20.100000000000001" customHeight="1">
      <c r="A21" s="22"/>
      <c r="B21" s="22"/>
      <c r="C21" s="22"/>
      <c r="D21" s="22"/>
      <c r="E21" s="22"/>
      <c r="F21" s="22"/>
      <c r="G21" s="22"/>
      <c r="H21" s="23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</row>
    <row r="22" spans="1:245" ht="20.100000000000001" customHeight="1">
      <c r="A22" s="22"/>
      <c r="B22" s="22"/>
      <c r="C22" s="22"/>
      <c r="D22" s="22"/>
      <c r="E22" s="24"/>
      <c r="F22" s="24"/>
      <c r="G22" s="24"/>
      <c r="H22" s="23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</row>
    <row r="23" spans="1:245" ht="20.100000000000001" customHeight="1">
      <c r="A23" s="22"/>
      <c r="B23" s="22"/>
      <c r="C23" s="22"/>
      <c r="D23" s="22"/>
      <c r="E23" s="24"/>
      <c r="F23" s="24"/>
      <c r="G23" s="24"/>
      <c r="H23" s="23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</row>
    <row r="24" spans="1:245" ht="20.100000000000001" customHeight="1">
      <c r="A24" s="22"/>
      <c r="B24" s="22"/>
      <c r="C24" s="22"/>
      <c r="D24" s="22"/>
      <c r="E24" s="22"/>
      <c r="F24" s="22"/>
      <c r="G24" s="22"/>
      <c r="H24" s="23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</row>
    <row r="25" spans="1:245" ht="20.100000000000001" customHeight="1">
      <c r="A25" s="22"/>
      <c r="B25" s="22"/>
      <c r="C25" s="22"/>
      <c r="D25" s="22"/>
      <c r="E25" s="25"/>
      <c r="F25" s="25"/>
      <c r="G25" s="25"/>
      <c r="H25" s="23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</row>
    <row r="26" spans="1:245" ht="20.100000000000001" customHeight="1">
      <c r="A26" s="26"/>
      <c r="B26" s="26"/>
      <c r="C26" s="26"/>
      <c r="D26" s="26"/>
      <c r="E26" s="27"/>
      <c r="F26" s="27"/>
      <c r="G26" s="27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</row>
    <row r="27" spans="1:245" ht="20.100000000000001" customHeight="1">
      <c r="A27" s="28"/>
      <c r="B27" s="28"/>
      <c r="C27" s="28"/>
      <c r="D27" s="28"/>
      <c r="E27" s="28"/>
      <c r="F27" s="28"/>
      <c r="G27" s="28"/>
      <c r="H27" s="29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</row>
    <row r="28" spans="1:245" ht="20.100000000000001" customHeight="1">
      <c r="A28" s="26"/>
      <c r="B28" s="26"/>
      <c r="C28" s="26"/>
      <c r="D28" s="26"/>
      <c r="E28" s="26"/>
      <c r="F28" s="26"/>
      <c r="G28" s="26"/>
      <c r="H28" s="29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</row>
    <row r="29" spans="1:245" ht="20.100000000000001" customHeight="1">
      <c r="A29" s="30"/>
      <c r="B29" s="30"/>
      <c r="C29" s="30"/>
      <c r="D29" s="30"/>
      <c r="E29" s="30"/>
      <c r="F29" s="26"/>
      <c r="G29" s="26"/>
      <c r="H29" s="29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</row>
    <row r="30" spans="1:245" ht="20.100000000000001" customHeight="1">
      <c r="A30" s="30"/>
      <c r="B30" s="30"/>
      <c r="C30" s="30"/>
      <c r="D30" s="30"/>
      <c r="E30" s="30"/>
      <c r="F30" s="26"/>
      <c r="G30" s="26"/>
      <c r="H30" s="29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</row>
    <row r="31" spans="1:245" ht="20.100000000000001" customHeight="1">
      <c r="A31" s="30"/>
      <c r="B31" s="30"/>
      <c r="C31" s="30"/>
      <c r="D31" s="30"/>
      <c r="E31" s="30"/>
      <c r="F31" s="26"/>
      <c r="G31" s="26"/>
      <c r="H31" s="29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</row>
    <row r="32" spans="1:245" ht="20.100000000000001" customHeight="1">
      <c r="A32" s="30"/>
      <c r="B32" s="30"/>
      <c r="C32" s="30"/>
      <c r="D32" s="30"/>
      <c r="E32" s="30"/>
      <c r="F32" s="26"/>
      <c r="G32" s="26"/>
      <c r="H32" s="29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</row>
    <row r="33" spans="1:245" ht="20.100000000000001" customHeight="1">
      <c r="A33" s="30"/>
      <c r="B33" s="30"/>
      <c r="C33" s="30"/>
      <c r="D33" s="30"/>
      <c r="E33" s="30"/>
      <c r="F33" s="26"/>
      <c r="G33" s="26"/>
      <c r="H33" s="29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</row>
    <row r="34" spans="1:245" ht="20.100000000000001" customHeight="1">
      <c r="A34" s="30"/>
      <c r="B34" s="30"/>
      <c r="C34" s="30"/>
      <c r="D34" s="30"/>
      <c r="E34" s="30"/>
      <c r="F34" s="26"/>
      <c r="G34" s="26"/>
      <c r="H34" s="29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</row>
    <row r="35" spans="1:245" ht="20.100000000000001" customHeight="1">
      <c r="A35" s="30"/>
      <c r="B35" s="30"/>
      <c r="C35" s="30"/>
      <c r="D35" s="30"/>
      <c r="E35" s="30"/>
      <c r="F35" s="26"/>
      <c r="G35" s="26"/>
      <c r="H35" s="29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</row>
    <row r="36" spans="1:245" ht="20.100000000000001" customHeight="1">
      <c r="A36" s="30"/>
      <c r="B36" s="30"/>
      <c r="C36" s="30"/>
      <c r="D36" s="30"/>
      <c r="E36" s="30"/>
      <c r="F36" s="26"/>
      <c r="G36" s="26"/>
      <c r="H36" s="29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</row>
    <row r="37" spans="1:245" ht="20.100000000000001" customHeight="1">
      <c r="A37" s="30"/>
      <c r="B37" s="30"/>
      <c r="C37" s="30"/>
      <c r="D37" s="30"/>
      <c r="E37" s="30"/>
      <c r="F37" s="26"/>
      <c r="G37" s="26"/>
      <c r="H37" s="29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</row>
    <row r="38" spans="1:245" ht="20.100000000000001" customHeight="1">
      <c r="A38" s="30"/>
      <c r="B38" s="30"/>
      <c r="C38" s="30"/>
      <c r="D38" s="30"/>
      <c r="E38" s="30"/>
      <c r="F38" s="26"/>
      <c r="G38" s="26"/>
      <c r="H38" s="29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</row>
  </sheetData>
  <mergeCells count="8">
    <mergeCell ref="A17:H17"/>
    <mergeCell ref="A2:H2"/>
    <mergeCell ref="F4:H4"/>
    <mergeCell ref="D5:D6"/>
    <mergeCell ref="E5:E6"/>
    <mergeCell ref="F5:F6"/>
    <mergeCell ref="G5:G6"/>
    <mergeCell ref="H5:H6"/>
  </mergeCells>
  <phoneticPr fontId="1" type="noConversion"/>
  <printOptions horizontalCentered="1"/>
  <pageMargins left="0.59" right="0.59" top="0.59" bottom="0.59" header="0.59" footer="0.39"/>
  <pageSetup paperSize="9" scale="91" fitToHeight="1000" orientation="landscape"/>
  <headerFooter alignWithMargins="0">
    <oddFooter>第 &amp;P 页,共 &amp;N 页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9"/>
  <sheetViews>
    <sheetView showGridLines="0" showZeros="0" workbookViewId="0">
      <selection activeCell="A8" sqref="A8"/>
    </sheetView>
  </sheetViews>
  <sheetFormatPr defaultColWidth="9.125" defaultRowHeight="10.8"/>
  <cols>
    <col min="1" max="1" width="163.875" customWidth="1"/>
  </cols>
  <sheetData>
    <row r="1" spans="1:1">
      <c r="A1" s="191" t="s">
        <v>344</v>
      </c>
    </row>
    <row r="3" spans="1:1" ht="63.75" customHeight="1">
      <c r="A3" s="114" t="s">
        <v>261</v>
      </c>
    </row>
    <row r="4" spans="1:1" ht="107.25" customHeight="1">
      <c r="A4" s="115" t="s">
        <v>0</v>
      </c>
    </row>
    <row r="5" spans="1:1" ht="409.5" hidden="1" customHeight="1">
      <c r="A5" s="116"/>
    </row>
    <row r="6" spans="1:1" ht="22.2">
      <c r="A6" s="117"/>
    </row>
    <row r="7" spans="1:1" ht="57" customHeight="1">
      <c r="A7" s="117"/>
    </row>
    <row r="8" spans="1:1" ht="78" customHeight="1"/>
    <row r="9" spans="1:1" ht="82.5" customHeight="1">
      <c r="A9" s="118" t="s">
        <v>262</v>
      </c>
    </row>
  </sheetData>
  <phoneticPr fontId="1" type="noConversion"/>
  <hyperlinks>
    <hyperlink ref="A1" location="目录!A1" display="目录"/>
  </hyperlinks>
  <printOptions horizontalCentered="1" verticalCentered="1"/>
  <pageMargins left="0.59" right="0.59" top="0.59" bottom="0.59" header="0.59" footer="0.39"/>
  <pageSetup paperSize="9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42"/>
  <sheetViews>
    <sheetView showGridLines="0" showZeros="0" workbookViewId="0">
      <selection activeCell="A16" sqref="A16"/>
    </sheetView>
  </sheetViews>
  <sheetFormatPr defaultRowHeight="20.25" customHeight="1"/>
  <cols>
    <col min="1" max="1" width="53.5" customWidth="1"/>
    <col min="2" max="2" width="33.5" customWidth="1"/>
    <col min="3" max="3" width="53.5" customWidth="1"/>
    <col min="4" max="4" width="33.5" customWidth="1"/>
  </cols>
  <sheetData>
    <row r="1" spans="1:31" ht="20.25" customHeight="1">
      <c r="A1" s="191" t="s">
        <v>344</v>
      </c>
      <c r="B1" s="61"/>
      <c r="C1" s="61"/>
      <c r="D1" s="33" t="s">
        <v>1</v>
      </c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ht="20.25" customHeight="1">
      <c r="A2" s="198" t="s">
        <v>2</v>
      </c>
      <c r="B2" s="198"/>
      <c r="C2" s="198"/>
      <c r="D2" s="1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ht="20.25" customHeight="1">
      <c r="A3" s="187" t="s">
        <v>263</v>
      </c>
      <c r="B3" s="75"/>
      <c r="C3" s="31"/>
      <c r="D3" s="5" t="s">
        <v>4</v>
      </c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ht="20.25" customHeight="1">
      <c r="A4" s="76" t="s">
        <v>5</v>
      </c>
      <c r="B4" s="76"/>
      <c r="C4" s="76" t="s">
        <v>6</v>
      </c>
      <c r="D4" s="76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</row>
    <row r="5" spans="1:31" ht="20.25" customHeight="1">
      <c r="A5" s="77" t="s">
        <v>7</v>
      </c>
      <c r="B5" s="77" t="s">
        <v>8</v>
      </c>
      <c r="C5" s="77" t="s">
        <v>7</v>
      </c>
      <c r="D5" s="79" t="s">
        <v>8</v>
      </c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</row>
    <row r="6" spans="1:31" ht="20.25" customHeight="1">
      <c r="A6" s="89" t="s">
        <v>9</v>
      </c>
      <c r="B6" s="85">
        <v>4343555</v>
      </c>
      <c r="C6" s="89" t="s">
        <v>10</v>
      </c>
      <c r="D6" s="85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</row>
    <row r="7" spans="1:31" ht="20.25" customHeight="1">
      <c r="A7" s="89" t="s">
        <v>264</v>
      </c>
      <c r="B7" s="85"/>
      <c r="C7" s="89" t="s">
        <v>11</v>
      </c>
      <c r="D7" s="85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</row>
    <row r="8" spans="1:31" ht="20.25" customHeight="1">
      <c r="A8" s="89" t="s">
        <v>12</v>
      </c>
      <c r="B8" s="85"/>
      <c r="C8" s="89" t="s">
        <v>13</v>
      </c>
      <c r="D8" s="85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</row>
    <row r="9" spans="1:31" ht="20.25" customHeight="1">
      <c r="A9" s="89" t="s">
        <v>14</v>
      </c>
      <c r="B9" s="85"/>
      <c r="C9" s="89" t="s">
        <v>15</v>
      </c>
      <c r="D9" s="85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</row>
    <row r="10" spans="1:31" ht="20.25" customHeight="1">
      <c r="A10" s="89" t="s">
        <v>16</v>
      </c>
      <c r="B10" s="85"/>
      <c r="C10" s="89" t="s">
        <v>17</v>
      </c>
      <c r="D10" s="85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</row>
    <row r="11" spans="1:31" ht="20.25" customHeight="1">
      <c r="A11" s="89" t="s">
        <v>18</v>
      </c>
      <c r="B11" s="85"/>
      <c r="C11" s="89" t="s">
        <v>19</v>
      </c>
      <c r="D11" s="85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</row>
    <row r="12" spans="1:31" ht="20.25" customHeight="1">
      <c r="A12" s="89"/>
      <c r="B12" s="85"/>
      <c r="C12" s="89" t="s">
        <v>20</v>
      </c>
      <c r="D12" s="85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</row>
    <row r="13" spans="1:31" ht="20.25" customHeight="1">
      <c r="A13" s="87"/>
      <c r="B13" s="85"/>
      <c r="C13" s="89" t="s">
        <v>21</v>
      </c>
      <c r="D13" s="85">
        <v>4214093</v>
      </c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</row>
    <row r="14" spans="1:31" ht="20.25" customHeight="1">
      <c r="A14" s="87"/>
      <c r="B14" s="85"/>
      <c r="C14" s="89" t="s">
        <v>22</v>
      </c>
      <c r="D14" s="85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</row>
    <row r="15" spans="1:31" ht="20.25" customHeight="1">
      <c r="A15" s="87"/>
      <c r="B15" s="85"/>
      <c r="C15" s="89" t="s">
        <v>23</v>
      </c>
      <c r="D15" s="85">
        <v>48714</v>
      </c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</row>
    <row r="16" spans="1:31" ht="20.25" customHeight="1">
      <c r="A16" s="87"/>
      <c r="B16" s="85"/>
      <c r="C16" s="89" t="s">
        <v>24</v>
      </c>
      <c r="D16" s="85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</row>
    <row r="17" spans="1:31" ht="20.25" customHeight="1">
      <c r="A17" s="87"/>
      <c r="B17" s="85"/>
      <c r="C17" s="89" t="s">
        <v>25</v>
      </c>
      <c r="D17" s="85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</row>
    <row r="18" spans="1:31" ht="20.25" customHeight="1">
      <c r="A18" s="87"/>
      <c r="B18" s="85"/>
      <c r="C18" s="89" t="s">
        <v>26</v>
      </c>
      <c r="D18" s="85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</row>
    <row r="19" spans="1:31" ht="20.25" customHeight="1">
      <c r="A19" s="87"/>
      <c r="B19" s="85"/>
      <c r="C19" s="89" t="s">
        <v>27</v>
      </c>
      <c r="D19" s="85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</row>
    <row r="20" spans="1:31" ht="20.25" customHeight="1">
      <c r="A20" s="87"/>
      <c r="B20" s="85"/>
      <c r="C20" s="89" t="s">
        <v>28</v>
      </c>
      <c r="D20" s="85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</row>
    <row r="21" spans="1:31" ht="20.25" customHeight="1">
      <c r="A21" s="87"/>
      <c r="B21" s="85"/>
      <c r="C21" s="89" t="s">
        <v>29</v>
      </c>
      <c r="D21" s="85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</row>
    <row r="22" spans="1:31" ht="20.25" customHeight="1">
      <c r="A22" s="87"/>
      <c r="B22" s="85"/>
      <c r="C22" s="89" t="s">
        <v>30</v>
      </c>
      <c r="D22" s="85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</row>
    <row r="23" spans="1:31" ht="20.25" customHeight="1">
      <c r="A23" s="87"/>
      <c r="B23" s="85"/>
      <c r="C23" s="89" t="s">
        <v>31</v>
      </c>
      <c r="D23" s="85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</row>
    <row r="24" spans="1:31" ht="20.25" customHeight="1">
      <c r="A24" s="87"/>
      <c r="B24" s="85"/>
      <c r="C24" s="89" t="s">
        <v>32</v>
      </c>
      <c r="D24" s="85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</row>
    <row r="25" spans="1:31" ht="20.25" customHeight="1">
      <c r="A25" s="87"/>
      <c r="B25" s="85"/>
      <c r="C25" s="89" t="s">
        <v>33</v>
      </c>
      <c r="D25" s="85">
        <v>80748</v>
      </c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</row>
    <row r="26" spans="1:31" ht="20.25" customHeight="1">
      <c r="A26" s="89"/>
      <c r="B26" s="85"/>
      <c r="C26" s="89" t="s">
        <v>34</v>
      </c>
      <c r="D26" s="85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</row>
    <row r="27" spans="1:31" ht="20.25" customHeight="1">
      <c r="A27" s="89"/>
      <c r="B27" s="85"/>
      <c r="C27" s="89" t="s">
        <v>35</v>
      </c>
      <c r="D27" s="85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ht="20.25" customHeight="1">
      <c r="A28" s="89"/>
      <c r="B28" s="85"/>
      <c r="C28" s="89" t="s">
        <v>36</v>
      </c>
      <c r="D28" s="85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</row>
    <row r="29" spans="1:31" ht="20.25" customHeight="1">
      <c r="A29" s="89"/>
      <c r="B29" s="85"/>
      <c r="C29" s="89" t="s">
        <v>37</v>
      </c>
      <c r="D29" s="85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ht="20.25" customHeight="1">
      <c r="A30" s="89"/>
      <c r="B30" s="85"/>
      <c r="C30" s="89" t="s">
        <v>38</v>
      </c>
      <c r="D30" s="85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</row>
    <row r="31" spans="1:31" ht="20.25" customHeight="1">
      <c r="A31" s="89"/>
      <c r="B31" s="85"/>
      <c r="C31" s="89" t="s">
        <v>39</v>
      </c>
      <c r="D31" s="85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ht="20.25" customHeight="1">
      <c r="A32" s="89"/>
      <c r="B32" s="85"/>
      <c r="C32" s="89" t="s">
        <v>40</v>
      </c>
      <c r="D32" s="85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</row>
    <row r="33" spans="1:31" ht="20.25" customHeight="1">
      <c r="A33" s="89"/>
      <c r="B33" s="85"/>
      <c r="C33" s="89" t="s">
        <v>41</v>
      </c>
      <c r="D33" s="85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</row>
    <row r="34" spans="1:31" ht="20.25" customHeight="1">
      <c r="A34" s="89"/>
      <c r="B34" s="85"/>
      <c r="C34" s="89" t="s">
        <v>42</v>
      </c>
      <c r="D34" s="85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</row>
    <row r="35" spans="1:31" ht="20.25" customHeight="1">
      <c r="A35" s="89"/>
      <c r="B35" s="85"/>
      <c r="C35" s="89"/>
      <c r="D35" s="91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</row>
    <row r="36" spans="1:31" ht="20.25" customHeight="1">
      <c r="A36" s="77" t="s">
        <v>43</v>
      </c>
      <c r="B36" s="91">
        <f>SUM(B6:B35)</f>
        <v>4343555</v>
      </c>
      <c r="C36" s="77" t="s">
        <v>44</v>
      </c>
      <c r="D36" s="91">
        <f>SUM(D6:D35)</f>
        <v>4343555</v>
      </c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</row>
    <row r="37" spans="1:31" ht="20.25" customHeight="1">
      <c r="A37" s="89" t="s">
        <v>45</v>
      </c>
      <c r="B37" s="85"/>
      <c r="C37" s="89" t="s">
        <v>46</v>
      </c>
      <c r="D37" s="85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</row>
    <row r="38" spans="1:31" ht="20.25" customHeight="1">
      <c r="A38" s="89" t="s">
        <v>47</v>
      </c>
      <c r="B38" s="85"/>
      <c r="C38" s="89" t="s">
        <v>48</v>
      </c>
      <c r="D38" s="85"/>
      <c r="E38" s="98"/>
      <c r="F38" s="98"/>
      <c r="G38" s="113" t="s">
        <v>49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</row>
    <row r="39" spans="1:31" ht="20.25" customHeight="1">
      <c r="A39" s="89"/>
      <c r="B39" s="85"/>
      <c r="C39" s="89" t="s">
        <v>50</v>
      </c>
      <c r="D39" s="85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</row>
    <row r="40" spans="1:31" ht="20.25" customHeight="1">
      <c r="A40" s="89"/>
      <c r="B40" s="93"/>
      <c r="C40" s="89"/>
      <c r="D40" s="9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</row>
    <row r="41" spans="1:31" ht="20.25" customHeight="1">
      <c r="A41" s="77" t="s">
        <v>51</v>
      </c>
      <c r="B41" s="93">
        <f>SUM(B36:B38)</f>
        <v>4343555</v>
      </c>
      <c r="C41" s="77" t="s">
        <v>52</v>
      </c>
      <c r="D41" s="91">
        <f>SUM(D36,D37,D39)</f>
        <v>4343555</v>
      </c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</row>
    <row r="42" spans="1:31" ht="20.25" customHeight="1">
      <c r="A42" s="95"/>
      <c r="B42" s="96"/>
      <c r="C42" s="97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</row>
  </sheetData>
  <mergeCells count="1">
    <mergeCell ref="A2:D2"/>
  </mergeCells>
  <phoneticPr fontId="1" type="noConversion"/>
  <hyperlinks>
    <hyperlink ref="A1" location="目录!A1" display="目录"/>
  </hyperlinks>
  <printOptions horizontalCentered="1" verticalCentered="1"/>
  <pageMargins left="0.59" right="0.59" top="0.59" bottom="0.59" header="0.59" footer="0.39"/>
  <pageSetup paperSize="9" scale="61" orientation="landscape" horizontalDpi="1200" verticalDpi="1200"/>
  <headerFooter alignWithMargins="0">
    <oddFooter>第 &amp;P 页,共 &amp;N 页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6"/>
  <sheetViews>
    <sheetView showGridLines="0" showZeros="0" workbookViewId="0">
      <selection activeCell="E16" sqref="E16"/>
    </sheetView>
  </sheetViews>
  <sheetFormatPr defaultRowHeight="12.75" customHeight="1"/>
  <cols>
    <col min="1" max="1" width="4.875" customWidth="1"/>
    <col min="2" max="3" width="3.625" customWidth="1"/>
    <col min="4" max="4" width="9.875" customWidth="1"/>
    <col min="5" max="5" width="38" customWidth="1"/>
    <col min="6" max="10" width="13.375" customWidth="1"/>
    <col min="11" max="14" width="12.125" customWidth="1"/>
    <col min="15" max="15" width="11.875" customWidth="1"/>
    <col min="16" max="17" width="10.625" customWidth="1"/>
    <col min="18" max="18" width="12.125" customWidth="1"/>
    <col min="19" max="19" width="9.875" customWidth="1"/>
    <col min="20" max="20" width="10.625" customWidth="1"/>
  </cols>
  <sheetData>
    <row r="1" spans="1:20" ht="20.100000000000001" customHeight="1">
      <c r="A1" s="191" t="s">
        <v>343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61"/>
      <c r="T1" s="62" t="s">
        <v>53</v>
      </c>
    </row>
    <row r="2" spans="1:20" ht="20.100000000000001" customHeight="1">
      <c r="A2" s="198" t="s">
        <v>54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</row>
    <row r="3" spans="1:20" ht="20.100000000000001" customHeight="1">
      <c r="A3" s="3" t="s">
        <v>3</v>
      </c>
      <c r="B3" s="3"/>
      <c r="C3" s="188" t="s">
        <v>336</v>
      </c>
      <c r="D3" s="3"/>
      <c r="E3" s="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26"/>
      <c r="T3" s="5" t="s">
        <v>4</v>
      </c>
    </row>
    <row r="4" spans="1:20" ht="20.100000000000001" customHeight="1">
      <c r="A4" s="6" t="s">
        <v>55</v>
      </c>
      <c r="B4" s="6"/>
      <c r="C4" s="6"/>
      <c r="D4" s="7"/>
      <c r="E4" s="8"/>
      <c r="F4" s="199" t="s">
        <v>56</v>
      </c>
      <c r="G4" s="203" t="s">
        <v>57</v>
      </c>
      <c r="H4" s="199" t="s">
        <v>58</v>
      </c>
      <c r="I4" s="199" t="s">
        <v>59</v>
      </c>
      <c r="J4" s="199" t="s">
        <v>60</v>
      </c>
      <c r="K4" s="199" t="s">
        <v>61</v>
      </c>
      <c r="L4" s="199"/>
      <c r="M4" s="199" t="s">
        <v>62</v>
      </c>
      <c r="N4" s="112" t="s">
        <v>63</v>
      </c>
      <c r="O4" s="112"/>
      <c r="P4" s="112"/>
      <c r="Q4" s="112"/>
      <c r="R4" s="112"/>
      <c r="S4" s="199" t="s">
        <v>64</v>
      </c>
      <c r="T4" s="199" t="s">
        <v>65</v>
      </c>
    </row>
    <row r="5" spans="1:20" ht="20.100000000000001" customHeight="1">
      <c r="A5" s="9" t="s">
        <v>66</v>
      </c>
      <c r="B5" s="9"/>
      <c r="C5" s="111"/>
      <c r="D5" s="200" t="s">
        <v>67</v>
      </c>
      <c r="E5" s="199" t="s">
        <v>68</v>
      </c>
      <c r="F5" s="199"/>
      <c r="G5" s="203"/>
      <c r="H5" s="199"/>
      <c r="I5" s="199"/>
      <c r="J5" s="199"/>
      <c r="K5" s="205" t="s">
        <v>69</v>
      </c>
      <c r="L5" s="199" t="s">
        <v>70</v>
      </c>
      <c r="M5" s="199"/>
      <c r="N5" s="199" t="s">
        <v>71</v>
      </c>
      <c r="O5" s="199" t="s">
        <v>72</v>
      </c>
      <c r="P5" s="199" t="s">
        <v>73</v>
      </c>
      <c r="Q5" s="199" t="s">
        <v>74</v>
      </c>
      <c r="R5" s="199" t="s">
        <v>75</v>
      </c>
      <c r="S5" s="199"/>
      <c r="T5" s="199"/>
    </row>
    <row r="6" spans="1:20" ht="30.75" customHeight="1">
      <c r="A6" s="12" t="s">
        <v>76</v>
      </c>
      <c r="B6" s="12" t="s">
        <v>77</v>
      </c>
      <c r="C6" s="13" t="s">
        <v>78</v>
      </c>
      <c r="D6" s="201"/>
      <c r="E6" s="199"/>
      <c r="F6" s="202"/>
      <c r="G6" s="204"/>
      <c r="H6" s="202"/>
      <c r="I6" s="202"/>
      <c r="J6" s="202"/>
      <c r="K6" s="206"/>
      <c r="L6" s="202"/>
      <c r="M6" s="202"/>
      <c r="N6" s="202"/>
      <c r="O6" s="202"/>
      <c r="P6" s="202"/>
      <c r="Q6" s="202"/>
      <c r="R6" s="202"/>
      <c r="S6" s="202"/>
      <c r="T6" s="202"/>
    </row>
    <row r="7" spans="1:20" ht="20.100000000000001" customHeight="1">
      <c r="A7" s="120" t="s">
        <v>266</v>
      </c>
      <c r="B7" s="120" t="s">
        <v>267</v>
      </c>
      <c r="C7" s="120" t="s">
        <v>268</v>
      </c>
      <c r="D7" s="120" t="s">
        <v>269</v>
      </c>
      <c r="E7" s="121" t="s">
        <v>270</v>
      </c>
      <c r="F7" s="119">
        <v>791151.67</v>
      </c>
      <c r="G7" s="56"/>
      <c r="H7" s="119">
        <v>791151.67</v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</row>
    <row r="8" spans="1:20" ht="20.100000000000001" customHeight="1">
      <c r="A8" s="120" t="s">
        <v>266</v>
      </c>
      <c r="B8" s="120" t="s">
        <v>267</v>
      </c>
      <c r="C8" s="120" t="s">
        <v>271</v>
      </c>
      <c r="D8" s="120" t="s">
        <v>269</v>
      </c>
      <c r="E8" s="121" t="s">
        <v>272</v>
      </c>
      <c r="F8" s="119">
        <v>1614000</v>
      </c>
      <c r="G8" s="56"/>
      <c r="H8" s="119">
        <v>1614000</v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</row>
    <row r="9" spans="1:20" ht="20.100000000000001" customHeight="1">
      <c r="A9" s="120" t="s">
        <v>273</v>
      </c>
      <c r="B9" s="120" t="s">
        <v>267</v>
      </c>
      <c r="C9" s="120" t="s">
        <v>268</v>
      </c>
      <c r="D9" s="120" t="s">
        <v>269</v>
      </c>
      <c r="E9" s="121" t="s">
        <v>274</v>
      </c>
      <c r="F9" s="119">
        <v>43914.26</v>
      </c>
      <c r="G9" s="56"/>
      <c r="H9" s="119">
        <v>43914.26</v>
      </c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</row>
    <row r="10" spans="1:20" ht="20.100000000000001" customHeight="1">
      <c r="A10" s="120" t="s">
        <v>275</v>
      </c>
      <c r="B10" s="120" t="s">
        <v>276</v>
      </c>
      <c r="C10" s="120" t="s">
        <v>268</v>
      </c>
      <c r="D10" s="120" t="s">
        <v>269</v>
      </c>
      <c r="E10" s="121" t="s">
        <v>277</v>
      </c>
      <c r="F10" s="119">
        <v>80748</v>
      </c>
      <c r="G10" s="56"/>
      <c r="H10" s="119">
        <v>80748</v>
      </c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</row>
    <row r="11" spans="1:20" ht="20.100000000000001" customHeight="1">
      <c r="A11" s="120" t="s">
        <v>273</v>
      </c>
      <c r="B11" s="120" t="s">
        <v>267</v>
      </c>
      <c r="C11" s="120" t="s">
        <v>278</v>
      </c>
      <c r="D11" s="120" t="s">
        <v>269</v>
      </c>
      <c r="E11" s="121" t="s">
        <v>279</v>
      </c>
      <c r="F11" s="119">
        <v>4800</v>
      </c>
      <c r="G11" s="56"/>
      <c r="H11" s="119">
        <v>4800</v>
      </c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</row>
    <row r="12" spans="1:20" ht="20.100000000000001" customHeight="1">
      <c r="A12" s="120" t="s">
        <v>266</v>
      </c>
      <c r="B12" s="120" t="s">
        <v>280</v>
      </c>
      <c r="C12" s="120" t="s">
        <v>280</v>
      </c>
      <c r="D12" s="120" t="s">
        <v>269</v>
      </c>
      <c r="E12" s="121" t="s">
        <v>281</v>
      </c>
      <c r="F12" s="119">
        <v>61268.800000000003</v>
      </c>
      <c r="G12" s="56"/>
      <c r="H12" s="119">
        <v>61268.800000000003</v>
      </c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</row>
    <row r="13" spans="1:20" ht="20.100000000000001" customHeight="1">
      <c r="A13" s="120" t="s">
        <v>266</v>
      </c>
      <c r="B13" s="120" t="s">
        <v>267</v>
      </c>
      <c r="C13" s="120" t="s">
        <v>282</v>
      </c>
      <c r="D13" s="120" t="s">
        <v>269</v>
      </c>
      <c r="E13" s="121" t="s">
        <v>283</v>
      </c>
      <c r="F13" s="119">
        <v>20000</v>
      </c>
      <c r="G13" s="56"/>
      <c r="H13" s="119">
        <v>20000</v>
      </c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</row>
    <row r="14" spans="1:20" ht="20.100000000000001" customHeight="1">
      <c r="A14" s="120" t="s">
        <v>266</v>
      </c>
      <c r="B14" s="120" t="s">
        <v>267</v>
      </c>
      <c r="C14" s="120" t="s">
        <v>280</v>
      </c>
      <c r="D14" s="120" t="s">
        <v>269</v>
      </c>
      <c r="E14" s="121" t="s">
        <v>284</v>
      </c>
      <c r="F14" s="119">
        <v>565000</v>
      </c>
      <c r="G14" s="56"/>
      <c r="H14" s="119">
        <v>565000</v>
      </c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</row>
    <row r="15" spans="1:20" ht="20.100000000000001" customHeight="1">
      <c r="A15" s="120" t="s">
        <v>266</v>
      </c>
      <c r="B15" s="120" t="s">
        <v>267</v>
      </c>
      <c r="C15" s="120" t="s">
        <v>276</v>
      </c>
      <c r="D15" s="120" t="s">
        <v>269</v>
      </c>
      <c r="E15" s="121" t="s">
        <v>285</v>
      </c>
      <c r="F15" s="119">
        <v>769000</v>
      </c>
      <c r="G15" s="56"/>
      <c r="H15" s="119">
        <v>769000</v>
      </c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</row>
    <row r="16" spans="1:20" ht="20.100000000000001" customHeight="1">
      <c r="A16" s="120" t="s">
        <v>266</v>
      </c>
      <c r="B16" s="120" t="s">
        <v>280</v>
      </c>
      <c r="C16" s="120" t="s">
        <v>268</v>
      </c>
      <c r="D16" s="120" t="s">
        <v>269</v>
      </c>
      <c r="E16" s="121" t="s">
        <v>286</v>
      </c>
      <c r="F16" s="119">
        <v>29172</v>
      </c>
      <c r="G16" s="56"/>
      <c r="H16" s="119">
        <v>29172</v>
      </c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</row>
    <row r="17" spans="1:20" ht="20.100000000000001" customHeight="1">
      <c r="A17" s="120" t="s">
        <v>266</v>
      </c>
      <c r="B17" s="120" t="s">
        <v>287</v>
      </c>
      <c r="C17" s="120" t="s">
        <v>268</v>
      </c>
      <c r="D17" s="120" t="s">
        <v>269</v>
      </c>
      <c r="E17" s="121" t="s">
        <v>288</v>
      </c>
      <c r="F17" s="119">
        <v>364500</v>
      </c>
      <c r="G17" s="56"/>
      <c r="H17" s="119">
        <v>364500</v>
      </c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</row>
    <row r="18" spans="1:20" ht="20.100000000000001" customHeight="1">
      <c r="A18" s="56"/>
      <c r="B18" s="56"/>
      <c r="C18" s="56"/>
      <c r="D18" s="56"/>
      <c r="E18" s="123" t="s">
        <v>289</v>
      </c>
      <c r="F18" s="124">
        <f>SUM(F7:F17)</f>
        <v>4343554.7299999995</v>
      </c>
      <c r="G18" s="56"/>
      <c r="H18" s="124">
        <f>SUM(H7:H17)</f>
        <v>4343554.7299999995</v>
      </c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</row>
    <row r="19" spans="1:20" ht="20.100000000000001" customHeight="1">
      <c r="A19" s="70"/>
      <c r="B19" s="70"/>
      <c r="C19" s="70"/>
      <c r="D19" s="70"/>
      <c r="E19" s="70"/>
      <c r="F19" s="70"/>
      <c r="G19" s="70"/>
      <c r="H19" s="70"/>
      <c r="I19" s="61"/>
      <c r="J19" s="61"/>
      <c r="K19" s="70"/>
      <c r="L19" s="70"/>
      <c r="M19" s="70"/>
      <c r="N19" s="70"/>
      <c r="O19" s="61"/>
      <c r="P19" s="61"/>
      <c r="Q19" s="61"/>
      <c r="R19" s="70"/>
      <c r="S19" s="70"/>
      <c r="T19" s="70"/>
    </row>
    <row r="20" spans="1:20" ht="20.100000000000001" customHeight="1">
      <c r="A20" s="70"/>
      <c r="B20" s="70"/>
      <c r="C20" s="70"/>
      <c r="D20" s="70"/>
      <c r="E20" s="70"/>
      <c r="F20" s="70"/>
      <c r="G20" s="70"/>
      <c r="H20" s="70"/>
      <c r="I20" s="61"/>
      <c r="J20" s="61"/>
      <c r="K20" s="70"/>
      <c r="L20" s="70"/>
      <c r="M20" s="70"/>
      <c r="N20" s="70"/>
      <c r="O20" s="61"/>
      <c r="P20" s="61"/>
      <c r="Q20" s="61"/>
      <c r="R20" s="70"/>
      <c r="S20" s="70"/>
      <c r="T20" s="70"/>
    </row>
    <row r="21" spans="1:20" ht="20.100000000000001" customHeight="1">
      <c r="A21" s="70"/>
      <c r="B21" s="70"/>
      <c r="C21" s="70"/>
      <c r="D21" s="70"/>
      <c r="E21" s="70"/>
      <c r="F21" s="70"/>
      <c r="G21" s="70"/>
      <c r="H21" s="70"/>
      <c r="I21" s="61"/>
      <c r="J21" s="61"/>
      <c r="K21" s="70"/>
      <c r="L21" s="70"/>
      <c r="M21" s="70"/>
      <c r="N21" s="70"/>
      <c r="O21" s="61"/>
      <c r="P21" s="61"/>
      <c r="Q21" s="61"/>
      <c r="R21" s="70"/>
      <c r="S21" s="70"/>
      <c r="T21" s="70"/>
    </row>
    <row r="22" spans="1:20" ht="20.100000000000001" customHeight="1">
      <c r="A22" s="70"/>
      <c r="B22" s="70"/>
      <c r="C22" s="70"/>
      <c r="D22" s="70"/>
      <c r="E22" s="70"/>
      <c r="F22" s="70"/>
      <c r="G22" s="70"/>
      <c r="H22" s="70"/>
      <c r="I22" s="61"/>
      <c r="J22" s="61"/>
      <c r="K22" s="70"/>
      <c r="L22" s="70"/>
      <c r="M22" s="70"/>
      <c r="N22" s="70"/>
      <c r="O22" s="61"/>
      <c r="P22" s="61"/>
      <c r="Q22" s="61"/>
      <c r="R22" s="70"/>
      <c r="S22" s="70"/>
      <c r="T22" s="70"/>
    </row>
    <row r="23" spans="1:20" ht="20.100000000000001" customHeight="1">
      <c r="A23" s="70"/>
      <c r="B23" s="70"/>
      <c r="C23" s="70"/>
      <c r="D23" s="70"/>
      <c r="E23" s="70"/>
      <c r="F23" s="70"/>
      <c r="G23" s="70"/>
      <c r="H23" s="70"/>
      <c r="I23" s="61"/>
      <c r="J23" s="61"/>
      <c r="K23" s="70"/>
      <c r="L23" s="70"/>
      <c r="M23" s="70"/>
      <c r="N23" s="70"/>
      <c r="O23" s="61"/>
      <c r="P23" s="61"/>
      <c r="Q23" s="61"/>
      <c r="R23" s="70"/>
      <c r="S23" s="70"/>
      <c r="T23" s="70"/>
    </row>
    <row r="24" spans="1:20" ht="20.100000000000001" customHeight="1">
      <c r="A24" s="70"/>
      <c r="B24" s="70"/>
      <c r="C24" s="70"/>
      <c r="D24" s="70"/>
      <c r="E24" s="70"/>
      <c r="F24" s="70"/>
      <c r="G24" s="70"/>
      <c r="H24" s="70"/>
      <c r="I24" s="61"/>
      <c r="J24" s="61"/>
      <c r="K24" s="70"/>
      <c r="L24" s="70"/>
      <c r="M24" s="70"/>
      <c r="N24" s="70"/>
      <c r="O24" s="61"/>
      <c r="P24" s="61"/>
      <c r="Q24" s="61"/>
      <c r="R24" s="70"/>
      <c r="S24" s="70"/>
      <c r="T24" s="70"/>
    </row>
    <row r="25" spans="1:20" ht="20.100000000000001" customHeight="1">
      <c r="A25" s="70"/>
      <c r="B25" s="70"/>
      <c r="C25" s="70"/>
      <c r="D25" s="70"/>
      <c r="E25" s="70"/>
      <c r="F25" s="70"/>
      <c r="G25" s="70"/>
      <c r="H25" s="70"/>
      <c r="I25" s="61"/>
      <c r="J25" s="61"/>
      <c r="K25" s="70"/>
      <c r="L25" s="70"/>
      <c r="M25" s="70"/>
      <c r="N25" s="70"/>
      <c r="O25" s="61"/>
      <c r="P25" s="61"/>
      <c r="Q25" s="61"/>
      <c r="R25" s="70"/>
      <c r="S25" s="70"/>
      <c r="T25" s="70"/>
    </row>
    <row r="26" spans="1:20" ht="20.100000000000001" customHeight="1">
      <c r="A26" s="70"/>
      <c r="B26" s="70"/>
      <c r="C26" s="70"/>
      <c r="D26" s="70"/>
      <c r="E26" s="70"/>
      <c r="F26" s="70"/>
      <c r="G26" s="70"/>
      <c r="H26" s="70"/>
      <c r="I26" s="61"/>
      <c r="J26" s="61"/>
      <c r="K26" s="70"/>
      <c r="L26" s="70"/>
      <c r="M26" s="70"/>
      <c r="N26" s="70"/>
      <c r="O26" s="61"/>
      <c r="P26" s="61"/>
      <c r="Q26" s="61"/>
      <c r="R26" s="70"/>
      <c r="S26" s="70"/>
      <c r="T26" s="70"/>
    </row>
  </sheetData>
  <mergeCells count="19">
    <mergeCell ref="O5:O6"/>
    <mergeCell ref="P5:P6"/>
    <mergeCell ref="Q5:Q6"/>
    <mergeCell ref="A2:T2"/>
    <mergeCell ref="K4:L4"/>
    <mergeCell ref="D5:D6"/>
    <mergeCell ref="E5:E6"/>
    <mergeCell ref="F4:F6"/>
    <mergeCell ref="G4:G6"/>
    <mergeCell ref="H4:H6"/>
    <mergeCell ref="I4:I6"/>
    <mergeCell ref="J4:J6"/>
    <mergeCell ref="K5:K6"/>
    <mergeCell ref="R5:R6"/>
    <mergeCell ref="S4:S6"/>
    <mergeCell ref="T4:T6"/>
    <mergeCell ref="L5:L6"/>
    <mergeCell ref="M4:M6"/>
    <mergeCell ref="N5:N6"/>
  </mergeCells>
  <phoneticPr fontId="1" type="noConversion"/>
  <printOptions horizontalCentered="1"/>
  <pageMargins left="0.59" right="0.59" top="0.59" bottom="0.59" header="0.59" footer="0.39"/>
  <pageSetup paperSize="9" scale="68" fitToHeight="100" orientation="landscape"/>
  <headerFooter alignWithMargins="0">
    <oddFooter>第 &amp;P 页,共 &amp;N 页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"/>
  <sheetViews>
    <sheetView showGridLines="0" showZeros="0" workbookViewId="0">
      <selection activeCell="E15" sqref="E15"/>
    </sheetView>
  </sheetViews>
  <sheetFormatPr defaultRowHeight="12.75" customHeight="1"/>
  <cols>
    <col min="1" max="1" width="5" customWidth="1"/>
    <col min="2" max="2" width="3.625" customWidth="1"/>
    <col min="3" max="3" width="5.125" customWidth="1"/>
    <col min="4" max="4" width="10.125" customWidth="1"/>
    <col min="5" max="5" width="50.875" customWidth="1"/>
    <col min="6" max="10" width="14.5" customWidth="1"/>
    <col min="11" max="12" width="10.625" customWidth="1"/>
  </cols>
  <sheetData>
    <row r="1" spans="1:12" ht="20.100000000000001" customHeight="1">
      <c r="A1" s="191" t="s">
        <v>343</v>
      </c>
      <c r="B1" s="31"/>
      <c r="C1" s="31"/>
      <c r="D1" s="31"/>
      <c r="E1" s="31"/>
      <c r="F1" s="31"/>
      <c r="G1" s="31"/>
      <c r="H1" s="31"/>
      <c r="I1" s="31"/>
      <c r="J1" s="33" t="s">
        <v>79</v>
      </c>
    </row>
    <row r="2" spans="1:12" ht="20.100000000000001" customHeight="1">
      <c r="A2" s="198" t="s">
        <v>80</v>
      </c>
      <c r="B2" s="198"/>
      <c r="C2" s="198"/>
      <c r="D2" s="198"/>
      <c r="E2" s="198"/>
      <c r="F2" s="198"/>
      <c r="G2" s="198"/>
      <c r="H2" s="198"/>
      <c r="I2" s="198"/>
      <c r="J2" s="198"/>
    </row>
    <row r="3" spans="1:12" ht="20.100000000000001" customHeight="1">
      <c r="A3" s="75" t="s">
        <v>3</v>
      </c>
      <c r="B3" s="75"/>
      <c r="C3" s="75"/>
      <c r="D3" s="136" t="s">
        <v>260</v>
      </c>
      <c r="E3" s="75"/>
      <c r="F3" s="99"/>
      <c r="G3" s="99"/>
      <c r="H3" s="99"/>
      <c r="I3" s="99"/>
      <c r="J3" s="5" t="s">
        <v>4</v>
      </c>
      <c r="K3" s="26"/>
      <c r="L3" s="26"/>
    </row>
    <row r="4" spans="1:12" ht="20.100000000000001" customHeight="1">
      <c r="A4" s="100" t="s">
        <v>55</v>
      </c>
      <c r="B4" s="100"/>
      <c r="C4" s="100"/>
      <c r="D4" s="101"/>
      <c r="E4" s="102"/>
      <c r="F4" s="209" t="s">
        <v>56</v>
      </c>
      <c r="G4" s="209" t="s">
        <v>81</v>
      </c>
      <c r="H4" s="210" t="s">
        <v>82</v>
      </c>
      <c r="I4" s="210" t="s">
        <v>83</v>
      </c>
      <c r="J4" s="207" t="s">
        <v>84</v>
      </c>
      <c r="K4" s="26"/>
      <c r="L4" s="26"/>
    </row>
    <row r="5" spans="1:12" ht="20.100000000000001" customHeight="1">
      <c r="A5" s="76" t="s">
        <v>66</v>
      </c>
      <c r="B5" s="76"/>
      <c r="C5" s="103"/>
      <c r="D5" s="207" t="s">
        <v>67</v>
      </c>
      <c r="E5" s="208" t="s">
        <v>68</v>
      </c>
      <c r="F5" s="209"/>
      <c r="G5" s="209"/>
      <c r="H5" s="210"/>
      <c r="I5" s="210"/>
      <c r="J5" s="207"/>
      <c r="K5" s="26"/>
      <c r="L5" s="26"/>
    </row>
    <row r="6" spans="1:12" ht="20.25" customHeight="1">
      <c r="A6" s="104" t="s">
        <v>76</v>
      </c>
      <c r="B6" s="104" t="s">
        <v>77</v>
      </c>
      <c r="C6" s="105" t="s">
        <v>78</v>
      </c>
      <c r="D6" s="207"/>
      <c r="E6" s="208"/>
      <c r="F6" s="209"/>
      <c r="G6" s="209"/>
      <c r="H6" s="210"/>
      <c r="I6" s="210"/>
      <c r="J6" s="207"/>
      <c r="K6" s="26"/>
      <c r="L6" s="26"/>
    </row>
    <row r="7" spans="1:12" ht="20.100000000000001" customHeight="1">
      <c r="A7" s="126" t="s">
        <v>266</v>
      </c>
      <c r="B7" s="126" t="s">
        <v>267</v>
      </c>
      <c r="C7" s="126" t="s">
        <v>268</v>
      </c>
      <c r="D7" s="126" t="s">
        <v>269</v>
      </c>
      <c r="E7" s="127" t="s">
        <v>270</v>
      </c>
      <c r="F7" s="125">
        <v>791151.67</v>
      </c>
      <c r="G7" s="128">
        <v>791151.67</v>
      </c>
      <c r="H7" s="129">
        <v>0</v>
      </c>
      <c r="I7" s="106"/>
      <c r="J7" s="88"/>
      <c r="K7" s="110"/>
      <c r="L7" s="110"/>
    </row>
    <row r="8" spans="1:12" ht="20.100000000000001" customHeight="1">
      <c r="A8" s="126" t="s">
        <v>266</v>
      </c>
      <c r="B8" s="126" t="s">
        <v>267</v>
      </c>
      <c r="C8" s="126" t="s">
        <v>271</v>
      </c>
      <c r="D8" s="126" t="s">
        <v>269</v>
      </c>
      <c r="E8" s="127" t="s">
        <v>272</v>
      </c>
      <c r="F8" s="125">
        <v>1614000</v>
      </c>
      <c r="G8" s="128">
        <v>0</v>
      </c>
      <c r="H8" s="129">
        <v>1614000</v>
      </c>
      <c r="I8" s="40"/>
      <c r="J8" s="40"/>
      <c r="K8" s="26"/>
      <c r="L8" s="30"/>
    </row>
    <row r="9" spans="1:12" ht="20.100000000000001" customHeight="1">
      <c r="A9" s="126" t="s">
        <v>273</v>
      </c>
      <c r="B9" s="126" t="s">
        <v>267</v>
      </c>
      <c r="C9" s="126" t="s">
        <v>268</v>
      </c>
      <c r="D9" s="126" t="s">
        <v>269</v>
      </c>
      <c r="E9" s="127" t="s">
        <v>274</v>
      </c>
      <c r="F9" s="125">
        <v>43914.26</v>
      </c>
      <c r="G9" s="128">
        <v>43914.26</v>
      </c>
      <c r="H9" s="129">
        <v>0</v>
      </c>
      <c r="I9" s="40"/>
      <c r="J9" s="40"/>
      <c r="K9" s="30"/>
      <c r="L9" s="30"/>
    </row>
    <row r="10" spans="1:12" ht="20.100000000000001" customHeight="1">
      <c r="A10" s="126" t="s">
        <v>275</v>
      </c>
      <c r="B10" s="126" t="s">
        <v>276</v>
      </c>
      <c r="C10" s="126" t="s">
        <v>268</v>
      </c>
      <c r="D10" s="126" t="s">
        <v>269</v>
      </c>
      <c r="E10" s="127" t="s">
        <v>277</v>
      </c>
      <c r="F10" s="125">
        <v>80748</v>
      </c>
      <c r="G10" s="128">
        <v>80748</v>
      </c>
      <c r="H10" s="129">
        <v>0</v>
      </c>
      <c r="I10" s="40"/>
      <c r="J10" s="40"/>
      <c r="K10" s="30"/>
      <c r="L10" s="30"/>
    </row>
    <row r="11" spans="1:12" ht="20.100000000000001" customHeight="1">
      <c r="A11" s="126" t="s">
        <v>273</v>
      </c>
      <c r="B11" s="126" t="s">
        <v>267</v>
      </c>
      <c r="C11" s="126" t="s">
        <v>278</v>
      </c>
      <c r="D11" s="126" t="s">
        <v>269</v>
      </c>
      <c r="E11" s="127" t="s">
        <v>279</v>
      </c>
      <c r="F11" s="125">
        <v>4800</v>
      </c>
      <c r="G11" s="128">
        <v>4800</v>
      </c>
      <c r="H11" s="129">
        <v>0</v>
      </c>
      <c r="I11" s="40"/>
      <c r="J11" s="40"/>
      <c r="K11" s="30"/>
      <c r="L11" s="30"/>
    </row>
    <row r="12" spans="1:12" ht="20.100000000000001" customHeight="1">
      <c r="A12" s="126" t="s">
        <v>266</v>
      </c>
      <c r="B12" s="126" t="s">
        <v>280</v>
      </c>
      <c r="C12" s="126" t="s">
        <v>280</v>
      </c>
      <c r="D12" s="126" t="s">
        <v>269</v>
      </c>
      <c r="E12" s="127" t="s">
        <v>281</v>
      </c>
      <c r="F12" s="125">
        <v>61268.800000000003</v>
      </c>
      <c r="G12" s="128">
        <v>61268.800000000003</v>
      </c>
      <c r="H12" s="129">
        <v>0</v>
      </c>
      <c r="I12" s="40"/>
      <c r="J12" s="40"/>
      <c r="K12" s="30"/>
      <c r="L12" s="30"/>
    </row>
    <row r="13" spans="1:12" ht="20.100000000000001" customHeight="1">
      <c r="A13" s="126" t="s">
        <v>266</v>
      </c>
      <c r="B13" s="126" t="s">
        <v>267</v>
      </c>
      <c r="C13" s="126" t="s">
        <v>282</v>
      </c>
      <c r="D13" s="126" t="s">
        <v>269</v>
      </c>
      <c r="E13" s="127" t="s">
        <v>283</v>
      </c>
      <c r="F13" s="125">
        <v>20000</v>
      </c>
      <c r="G13" s="128">
        <v>0</v>
      </c>
      <c r="H13" s="129">
        <v>20000</v>
      </c>
      <c r="I13" s="40"/>
      <c r="J13" s="40"/>
      <c r="K13" s="30"/>
      <c r="L13" s="30"/>
    </row>
    <row r="14" spans="1:12" ht="20.100000000000001" customHeight="1">
      <c r="A14" s="126" t="s">
        <v>266</v>
      </c>
      <c r="B14" s="126" t="s">
        <v>267</v>
      </c>
      <c r="C14" s="126" t="s">
        <v>280</v>
      </c>
      <c r="D14" s="126" t="s">
        <v>269</v>
      </c>
      <c r="E14" s="127" t="s">
        <v>284</v>
      </c>
      <c r="F14" s="125">
        <v>565000</v>
      </c>
      <c r="G14" s="128">
        <v>0</v>
      </c>
      <c r="H14" s="129">
        <v>565000</v>
      </c>
      <c r="I14" s="40"/>
      <c r="J14" s="40"/>
      <c r="K14" s="30"/>
      <c r="L14" s="30"/>
    </row>
    <row r="15" spans="1:12" ht="20.100000000000001" customHeight="1">
      <c r="A15" s="126" t="s">
        <v>266</v>
      </c>
      <c r="B15" s="126" t="s">
        <v>267</v>
      </c>
      <c r="C15" s="126" t="s">
        <v>276</v>
      </c>
      <c r="D15" s="126" t="s">
        <v>269</v>
      </c>
      <c r="E15" s="127" t="s">
        <v>285</v>
      </c>
      <c r="F15" s="125">
        <v>769000</v>
      </c>
      <c r="G15" s="128">
        <v>0</v>
      </c>
      <c r="H15" s="129">
        <v>769000</v>
      </c>
      <c r="I15" s="40"/>
      <c r="J15" s="40"/>
      <c r="K15" s="30"/>
      <c r="L15" s="30"/>
    </row>
    <row r="16" spans="1:12" ht="20.100000000000001" customHeight="1">
      <c r="A16" s="126" t="s">
        <v>266</v>
      </c>
      <c r="B16" s="126" t="s">
        <v>280</v>
      </c>
      <c r="C16" s="126" t="s">
        <v>268</v>
      </c>
      <c r="D16" s="126" t="s">
        <v>269</v>
      </c>
      <c r="E16" s="127" t="s">
        <v>286</v>
      </c>
      <c r="F16" s="125">
        <v>29172</v>
      </c>
      <c r="G16" s="128">
        <v>29172</v>
      </c>
      <c r="H16" s="129">
        <v>0</v>
      </c>
      <c r="I16" s="40"/>
      <c r="J16" s="40"/>
      <c r="K16" s="30"/>
      <c r="L16" s="30"/>
    </row>
    <row r="17" spans="1:12" ht="20.100000000000001" customHeight="1">
      <c r="A17" s="126" t="s">
        <v>266</v>
      </c>
      <c r="B17" s="126" t="s">
        <v>287</v>
      </c>
      <c r="C17" s="126" t="s">
        <v>268</v>
      </c>
      <c r="D17" s="126" t="s">
        <v>269</v>
      </c>
      <c r="E17" s="127" t="s">
        <v>288</v>
      </c>
      <c r="F17" s="125">
        <v>364500</v>
      </c>
      <c r="G17" s="128">
        <v>0</v>
      </c>
      <c r="H17" s="129">
        <v>364500</v>
      </c>
      <c r="I17" s="40"/>
      <c r="J17" s="40"/>
      <c r="K17" s="30"/>
      <c r="L17" s="30"/>
    </row>
    <row r="18" spans="1:12" ht="20.100000000000001" customHeight="1">
      <c r="A18" s="107"/>
      <c r="B18" s="107"/>
      <c r="C18" s="107"/>
      <c r="D18" s="107"/>
      <c r="E18" s="109" t="s">
        <v>289</v>
      </c>
      <c r="F18" s="130">
        <f>SUM(F7:F17)</f>
        <v>4343554.7299999995</v>
      </c>
      <c r="G18" s="130">
        <f>SUM(G7:G17)</f>
        <v>1011054.7300000001</v>
      </c>
      <c r="H18" s="130">
        <f>SUM(H7:H17)</f>
        <v>3332500</v>
      </c>
      <c r="I18" s="40"/>
      <c r="J18" s="40"/>
      <c r="K18" s="30"/>
      <c r="L18" s="30"/>
    </row>
  </sheetData>
  <mergeCells count="8">
    <mergeCell ref="A2:J2"/>
    <mergeCell ref="D5:D6"/>
    <mergeCell ref="E5:E6"/>
    <mergeCell ref="F4:F6"/>
    <mergeCell ref="G4:G6"/>
    <mergeCell ref="H4:H6"/>
    <mergeCell ref="I4:I6"/>
    <mergeCell ref="J4:J6"/>
  </mergeCells>
  <phoneticPr fontId="1" type="noConversion"/>
  <printOptions horizontalCentered="1"/>
  <pageMargins left="0.59" right="0.59" top="0.59" bottom="0.59" header="0.59" footer="0.39"/>
  <pageSetup paperSize="9" fitToHeight="100" orientation="landscape"/>
  <headerFooter alignWithMargins="0">
    <oddFooter>第 &amp;P 页,共 &amp;N 页</oddFoot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40"/>
  <sheetViews>
    <sheetView showGridLines="0" showZeros="0" workbookViewId="0">
      <selection activeCell="A16" sqref="A16"/>
    </sheetView>
  </sheetViews>
  <sheetFormatPr defaultColWidth="9.125" defaultRowHeight="20.25" customHeight="1"/>
  <cols>
    <col min="1" max="1" width="53.5" customWidth="1"/>
    <col min="2" max="2" width="24.875" customWidth="1"/>
    <col min="3" max="3" width="53.5" customWidth="1"/>
    <col min="4" max="8" width="24.875" customWidth="1"/>
    <col min="9" max="34" width="8.625" customWidth="1"/>
    <col min="35" max="35" width="8.375" customWidth="1"/>
    <col min="36" max="38" width="9.125" customWidth="1"/>
    <col min="39" max="41" width="8.375" customWidth="1"/>
    <col min="42" max="253" width="10.625" customWidth="1"/>
  </cols>
  <sheetData>
    <row r="1" spans="1:34" ht="20.25" customHeight="1">
      <c r="A1" s="191" t="s">
        <v>343</v>
      </c>
      <c r="B1" s="61"/>
      <c r="C1" s="61"/>
      <c r="D1" s="61"/>
      <c r="E1" s="61"/>
      <c r="F1" s="61"/>
      <c r="G1" s="61"/>
      <c r="H1" s="33" t="s">
        <v>85</v>
      </c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</row>
    <row r="2" spans="1:34" ht="20.25" customHeight="1">
      <c r="A2" s="198" t="s">
        <v>86</v>
      </c>
      <c r="B2" s="198"/>
      <c r="C2" s="198"/>
      <c r="D2" s="198"/>
      <c r="E2" s="198"/>
      <c r="F2" s="198"/>
      <c r="G2" s="198"/>
      <c r="H2" s="1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</row>
    <row r="3" spans="1:34" ht="20.25" customHeight="1">
      <c r="A3" s="187" t="s">
        <v>263</v>
      </c>
      <c r="B3" s="75"/>
      <c r="C3" s="31"/>
      <c r="D3" s="31"/>
      <c r="E3" s="31"/>
      <c r="F3" s="31"/>
      <c r="G3" s="31"/>
      <c r="H3" s="5" t="s">
        <v>4</v>
      </c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</row>
    <row r="4" spans="1:34" ht="20.25" customHeight="1">
      <c r="A4" s="76" t="s">
        <v>5</v>
      </c>
      <c r="B4" s="76"/>
      <c r="C4" s="76" t="s">
        <v>6</v>
      </c>
      <c r="D4" s="76"/>
      <c r="E4" s="76"/>
      <c r="F4" s="76"/>
      <c r="G4" s="76"/>
      <c r="H4" s="76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</row>
    <row r="5" spans="1:34" ht="20.25" customHeight="1">
      <c r="A5" s="77" t="s">
        <v>7</v>
      </c>
      <c r="B5" s="78" t="s">
        <v>8</v>
      </c>
      <c r="C5" s="77" t="s">
        <v>7</v>
      </c>
      <c r="D5" s="77" t="s">
        <v>56</v>
      </c>
      <c r="E5" s="78" t="s">
        <v>87</v>
      </c>
      <c r="F5" s="79" t="s">
        <v>88</v>
      </c>
      <c r="G5" s="77" t="s">
        <v>89</v>
      </c>
      <c r="H5" s="79" t="s">
        <v>90</v>
      </c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</row>
    <row r="6" spans="1:34" ht="20.25" customHeight="1">
      <c r="A6" s="80" t="s">
        <v>91</v>
      </c>
      <c r="B6" s="81"/>
      <c r="C6" s="82" t="s">
        <v>92</v>
      </c>
      <c r="D6" s="81">
        <f>SUM(D7:D35)</f>
        <v>4343555</v>
      </c>
      <c r="E6" s="81">
        <f>SUM(E7:E35)</f>
        <v>4343555</v>
      </c>
      <c r="F6" s="81">
        <f>SUM(F7:F35)</f>
        <v>0</v>
      </c>
      <c r="G6" s="81">
        <f>SUM(G7:G35)</f>
        <v>0</v>
      </c>
      <c r="H6" s="81">
        <f>SUM(H7:H35)</f>
        <v>0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</row>
    <row r="7" spans="1:34" ht="20.25" customHeight="1">
      <c r="A7" s="80" t="s">
        <v>93</v>
      </c>
      <c r="B7" s="85">
        <v>4343555</v>
      </c>
      <c r="C7" s="82" t="s">
        <v>94</v>
      </c>
      <c r="D7" s="83">
        <f t="shared" ref="D7:D35" si="0">SUM(E7:H7)</f>
        <v>0</v>
      </c>
      <c r="E7" s="85"/>
      <c r="F7" s="84"/>
      <c r="G7" s="84"/>
      <c r="H7" s="81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</row>
    <row r="8" spans="1:34" ht="20.25" customHeight="1">
      <c r="A8" s="80" t="s">
        <v>95</v>
      </c>
      <c r="B8" s="81"/>
      <c r="C8" s="82" t="s">
        <v>96</v>
      </c>
      <c r="D8" s="83">
        <f t="shared" si="0"/>
        <v>0</v>
      </c>
      <c r="E8" s="85"/>
      <c r="F8" s="84"/>
      <c r="G8" s="84"/>
      <c r="H8" s="81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</row>
    <row r="9" spans="1:34" ht="20.25" customHeight="1">
      <c r="A9" s="80" t="s">
        <v>97</v>
      </c>
      <c r="B9" s="85"/>
      <c r="C9" s="82" t="s">
        <v>98</v>
      </c>
      <c r="D9" s="83">
        <f t="shared" si="0"/>
        <v>0</v>
      </c>
      <c r="E9" s="85"/>
      <c r="F9" s="84"/>
      <c r="G9" s="84"/>
      <c r="H9" s="81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</row>
    <row r="10" spans="1:34" ht="20.25" customHeight="1">
      <c r="A10" s="80" t="s">
        <v>99</v>
      </c>
      <c r="B10" s="86"/>
      <c r="C10" s="82" t="s">
        <v>100</v>
      </c>
      <c r="D10" s="83">
        <f t="shared" si="0"/>
        <v>0</v>
      </c>
      <c r="E10" s="85"/>
      <c r="F10" s="84"/>
      <c r="G10" s="84"/>
      <c r="H10" s="81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</row>
    <row r="11" spans="1:34" ht="20.25" customHeight="1">
      <c r="A11" s="80" t="s">
        <v>93</v>
      </c>
      <c r="B11" s="81"/>
      <c r="C11" s="82" t="s">
        <v>101</v>
      </c>
      <c r="D11" s="83">
        <f t="shared" si="0"/>
        <v>0</v>
      </c>
      <c r="E11" s="85"/>
      <c r="F11" s="84"/>
      <c r="G11" s="84"/>
      <c r="H11" s="81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</row>
    <row r="12" spans="1:34" ht="20.25" customHeight="1">
      <c r="A12" s="80" t="s">
        <v>95</v>
      </c>
      <c r="B12" s="81"/>
      <c r="C12" s="82" t="s">
        <v>102</v>
      </c>
      <c r="D12" s="83">
        <f t="shared" si="0"/>
        <v>0</v>
      </c>
      <c r="E12" s="85"/>
      <c r="F12" s="84"/>
      <c r="G12" s="84"/>
      <c r="H12" s="81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</row>
    <row r="13" spans="1:34" ht="20.25" customHeight="1">
      <c r="A13" s="80" t="s">
        <v>97</v>
      </c>
      <c r="B13" s="81"/>
      <c r="C13" s="82" t="s">
        <v>103</v>
      </c>
      <c r="D13" s="83">
        <f t="shared" si="0"/>
        <v>0</v>
      </c>
      <c r="E13" s="85"/>
      <c r="F13" s="84"/>
      <c r="G13" s="84"/>
      <c r="H13" s="81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</row>
    <row r="14" spans="1:34" ht="20.25" customHeight="1">
      <c r="A14" s="80" t="s">
        <v>104</v>
      </c>
      <c r="B14" s="85"/>
      <c r="C14" s="82" t="s">
        <v>105</v>
      </c>
      <c r="D14" s="83">
        <f t="shared" si="0"/>
        <v>4214093</v>
      </c>
      <c r="E14" s="85">
        <v>4214093</v>
      </c>
      <c r="F14" s="84"/>
      <c r="G14" s="84"/>
      <c r="H14" s="81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</row>
    <row r="15" spans="1:34" ht="20.25" customHeight="1">
      <c r="A15" s="87"/>
      <c r="B15" s="88"/>
      <c r="C15" s="89" t="s">
        <v>106</v>
      </c>
      <c r="D15" s="83">
        <f t="shared" si="0"/>
        <v>0</v>
      </c>
      <c r="E15" s="85"/>
      <c r="F15" s="84"/>
      <c r="G15" s="84"/>
      <c r="H15" s="81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</row>
    <row r="16" spans="1:34" ht="20.25" customHeight="1">
      <c r="A16" s="87"/>
      <c r="B16" s="85"/>
      <c r="C16" s="89" t="s">
        <v>107</v>
      </c>
      <c r="D16" s="83">
        <f t="shared" si="0"/>
        <v>48714</v>
      </c>
      <c r="E16" s="85">
        <v>48714</v>
      </c>
      <c r="F16" s="84"/>
      <c r="G16" s="84"/>
      <c r="H16" s="81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</row>
    <row r="17" spans="1:34" ht="20.25" customHeight="1">
      <c r="A17" s="87"/>
      <c r="B17" s="85"/>
      <c r="C17" s="89" t="s">
        <v>108</v>
      </c>
      <c r="D17" s="83">
        <f t="shared" si="0"/>
        <v>0</v>
      </c>
      <c r="E17" s="85"/>
      <c r="F17" s="84"/>
      <c r="G17" s="84"/>
      <c r="H17" s="81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</row>
    <row r="18" spans="1:34" ht="20.25" customHeight="1">
      <c r="A18" s="87"/>
      <c r="B18" s="85"/>
      <c r="C18" s="89" t="s">
        <v>109</v>
      </c>
      <c r="D18" s="83">
        <f t="shared" si="0"/>
        <v>0</v>
      </c>
      <c r="E18" s="85"/>
      <c r="F18" s="84"/>
      <c r="G18" s="84"/>
      <c r="H18" s="81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</row>
    <row r="19" spans="1:34" ht="20.25" customHeight="1">
      <c r="A19" s="87"/>
      <c r="B19" s="85"/>
      <c r="C19" s="89" t="s">
        <v>110</v>
      </c>
      <c r="D19" s="83">
        <f t="shared" si="0"/>
        <v>0</v>
      </c>
      <c r="E19" s="85"/>
      <c r="F19" s="84"/>
      <c r="G19" s="84"/>
      <c r="H19" s="81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</row>
    <row r="20" spans="1:34" ht="20.25" customHeight="1">
      <c r="A20" s="87"/>
      <c r="B20" s="85"/>
      <c r="C20" s="89" t="s">
        <v>111</v>
      </c>
      <c r="D20" s="83">
        <f t="shared" si="0"/>
        <v>0</v>
      </c>
      <c r="E20" s="85"/>
      <c r="F20" s="84"/>
      <c r="G20" s="84"/>
      <c r="H20" s="81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</row>
    <row r="21" spans="1:34" ht="20.25" customHeight="1">
      <c r="A21" s="87"/>
      <c r="B21" s="85"/>
      <c r="C21" s="89" t="s">
        <v>112</v>
      </c>
      <c r="D21" s="83">
        <f t="shared" si="0"/>
        <v>0</v>
      </c>
      <c r="E21" s="85"/>
      <c r="F21" s="84"/>
      <c r="G21" s="84"/>
      <c r="H21" s="81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</row>
    <row r="22" spans="1:34" ht="20.25" customHeight="1">
      <c r="A22" s="87"/>
      <c r="B22" s="85"/>
      <c r="C22" s="89" t="s">
        <v>113</v>
      </c>
      <c r="D22" s="83">
        <f t="shared" si="0"/>
        <v>0</v>
      </c>
      <c r="E22" s="85"/>
      <c r="F22" s="84"/>
      <c r="G22" s="84"/>
      <c r="H22" s="81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</row>
    <row r="23" spans="1:34" ht="20.25" customHeight="1">
      <c r="A23" s="87"/>
      <c r="B23" s="85"/>
      <c r="C23" s="89" t="s">
        <v>114</v>
      </c>
      <c r="D23" s="83">
        <f t="shared" si="0"/>
        <v>0</v>
      </c>
      <c r="E23" s="85"/>
      <c r="F23" s="84"/>
      <c r="G23" s="84"/>
      <c r="H23" s="81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</row>
    <row r="24" spans="1:34" ht="20.25" customHeight="1">
      <c r="A24" s="87"/>
      <c r="B24" s="85"/>
      <c r="C24" s="89" t="s">
        <v>115</v>
      </c>
      <c r="D24" s="83">
        <f t="shared" si="0"/>
        <v>0</v>
      </c>
      <c r="E24" s="85"/>
      <c r="F24" s="84"/>
      <c r="G24" s="84"/>
      <c r="H24" s="81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</row>
    <row r="25" spans="1:34" ht="20.25" customHeight="1">
      <c r="A25" s="87"/>
      <c r="B25" s="85"/>
      <c r="C25" s="89" t="s">
        <v>116</v>
      </c>
      <c r="D25" s="83">
        <f t="shared" si="0"/>
        <v>0</v>
      </c>
      <c r="E25" s="85"/>
      <c r="F25" s="84"/>
      <c r="G25" s="84"/>
      <c r="H25" s="81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</row>
    <row r="26" spans="1:34" ht="20.25" customHeight="1">
      <c r="A26" s="89"/>
      <c r="B26" s="85"/>
      <c r="C26" s="89" t="s">
        <v>117</v>
      </c>
      <c r="D26" s="83">
        <f t="shared" si="0"/>
        <v>80748</v>
      </c>
      <c r="E26" s="85">
        <v>80748</v>
      </c>
      <c r="F26" s="84"/>
      <c r="G26" s="84"/>
      <c r="H26" s="81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</row>
    <row r="27" spans="1:34" ht="20.25" customHeight="1">
      <c r="A27" s="89"/>
      <c r="B27" s="85"/>
      <c r="C27" s="89" t="s">
        <v>118</v>
      </c>
      <c r="D27" s="83">
        <f t="shared" si="0"/>
        <v>0</v>
      </c>
      <c r="E27" s="85"/>
      <c r="F27" s="84"/>
      <c r="G27" s="84"/>
      <c r="H27" s="81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</row>
    <row r="28" spans="1:34" ht="20.25" customHeight="1">
      <c r="A28" s="89"/>
      <c r="B28" s="85"/>
      <c r="C28" s="89" t="s">
        <v>119</v>
      </c>
      <c r="D28" s="83"/>
      <c r="E28" s="85"/>
      <c r="F28" s="84"/>
      <c r="G28" s="84"/>
      <c r="H28" s="81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</row>
    <row r="29" spans="1:34" ht="20.25" customHeight="1">
      <c r="A29" s="89"/>
      <c r="B29" s="85"/>
      <c r="C29" s="89" t="s">
        <v>120</v>
      </c>
      <c r="D29" s="83">
        <f t="shared" si="0"/>
        <v>0</v>
      </c>
      <c r="E29" s="85"/>
      <c r="F29" s="84"/>
      <c r="G29" s="84"/>
      <c r="H29" s="81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</row>
    <row r="30" spans="1:34" ht="20.25" customHeight="1">
      <c r="A30" s="89"/>
      <c r="B30" s="85"/>
      <c r="C30" s="89" t="s">
        <v>121</v>
      </c>
      <c r="D30" s="83">
        <f t="shared" si="0"/>
        <v>0</v>
      </c>
      <c r="E30" s="85"/>
      <c r="F30" s="84"/>
      <c r="G30" s="84"/>
      <c r="H30" s="81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</row>
    <row r="31" spans="1:34" ht="20.25" customHeight="1">
      <c r="A31" s="89"/>
      <c r="B31" s="85"/>
      <c r="C31" s="89" t="s">
        <v>122</v>
      </c>
      <c r="D31" s="83">
        <f t="shared" si="0"/>
        <v>0</v>
      </c>
      <c r="E31" s="85"/>
      <c r="F31" s="84"/>
      <c r="G31" s="84"/>
      <c r="H31" s="81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</row>
    <row r="32" spans="1:34" ht="20.25" customHeight="1">
      <c r="A32" s="89"/>
      <c r="B32" s="85"/>
      <c r="C32" s="89" t="s">
        <v>123</v>
      </c>
      <c r="D32" s="83">
        <f t="shared" si="0"/>
        <v>0</v>
      </c>
      <c r="E32" s="85"/>
      <c r="F32" s="84"/>
      <c r="G32" s="84"/>
      <c r="H32" s="81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</row>
    <row r="33" spans="1:34" ht="20.25" customHeight="1">
      <c r="A33" s="89"/>
      <c r="B33" s="85"/>
      <c r="C33" s="89" t="s">
        <v>124</v>
      </c>
      <c r="D33" s="83">
        <f t="shared" si="0"/>
        <v>0</v>
      </c>
      <c r="E33" s="85"/>
      <c r="F33" s="84"/>
      <c r="G33" s="84"/>
      <c r="H33" s="81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</row>
    <row r="34" spans="1:34" ht="20.25" customHeight="1">
      <c r="A34" s="89"/>
      <c r="B34" s="85"/>
      <c r="C34" s="89" t="s">
        <v>125</v>
      </c>
      <c r="D34" s="83">
        <f t="shared" si="0"/>
        <v>0</v>
      </c>
      <c r="E34" s="85"/>
      <c r="F34" s="84"/>
      <c r="G34" s="84"/>
      <c r="H34" s="81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</row>
    <row r="35" spans="1:34" ht="20.25" customHeight="1">
      <c r="A35" s="89"/>
      <c r="B35" s="85"/>
      <c r="C35" s="89" t="s">
        <v>126</v>
      </c>
      <c r="D35" s="83">
        <f t="shared" si="0"/>
        <v>0</v>
      </c>
      <c r="E35" s="85"/>
      <c r="F35" s="90"/>
      <c r="G35" s="90"/>
      <c r="H35" s="85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</row>
    <row r="36" spans="1:34" ht="20.25" customHeight="1">
      <c r="A36" s="77"/>
      <c r="B36" s="91"/>
      <c r="C36" s="77"/>
      <c r="D36" s="91"/>
      <c r="E36" s="92"/>
      <c r="F36" s="92"/>
      <c r="G36" s="92"/>
      <c r="H36" s="92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</row>
    <row r="37" spans="1:34" ht="20.25" customHeight="1">
      <c r="A37" s="89"/>
      <c r="B37" s="85"/>
      <c r="C37" s="89" t="s">
        <v>127</v>
      </c>
      <c r="D37" s="83">
        <f>SUM(E37:H37)</f>
        <v>0</v>
      </c>
      <c r="E37" s="90"/>
      <c r="F37" s="90"/>
      <c r="G37" s="90"/>
      <c r="H37" s="85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</row>
    <row r="38" spans="1:34" ht="20.25" customHeight="1">
      <c r="A38" s="89"/>
      <c r="B38" s="93"/>
      <c r="C38" s="89"/>
      <c r="D38" s="91"/>
      <c r="E38" s="94"/>
      <c r="F38" s="94"/>
      <c r="G38" s="94"/>
      <c r="H38" s="94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</row>
    <row r="39" spans="1:34" ht="20.25" customHeight="1">
      <c r="A39" s="77" t="s">
        <v>51</v>
      </c>
      <c r="B39" s="93">
        <f>B6+B10</f>
        <v>0</v>
      </c>
      <c r="C39" s="77" t="s">
        <v>52</v>
      </c>
      <c r="D39" s="83">
        <f>SUM(E39:H39)</f>
        <v>4343555</v>
      </c>
      <c r="E39" s="91">
        <f>SUM(E7:E37)</f>
        <v>4343555</v>
      </c>
      <c r="F39" s="91">
        <f>SUM(F7:F37)</f>
        <v>0</v>
      </c>
      <c r="G39" s="91">
        <f>SUM(G7:G37)</f>
        <v>0</v>
      </c>
      <c r="H39" s="91">
        <f>SUM(H7:H37)</f>
        <v>0</v>
      </c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</row>
    <row r="40" spans="1:34" ht="20.25" customHeight="1">
      <c r="A40" s="95"/>
      <c r="B40" s="96"/>
      <c r="C40" s="97"/>
      <c r="D40" s="97"/>
      <c r="E40" s="97"/>
      <c r="F40" s="97"/>
      <c r="G40" s="97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</row>
  </sheetData>
  <mergeCells count="1">
    <mergeCell ref="A2:H2"/>
  </mergeCells>
  <phoneticPr fontId="1" type="noConversion"/>
  <printOptions horizontalCentered="1" verticalCentered="1"/>
  <pageMargins left="0.59" right="0.59" top="0.59" bottom="0.59" header="0.59" footer="0.39"/>
  <pageSetup paperSize="9" scale="64" orientation="landscape"/>
  <headerFooter alignWithMargins="0">
    <oddFooter>第 &amp;P 页,共 &amp;N 页</oddFooter>
  </headerFooter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P24"/>
  <sheetViews>
    <sheetView tabSelected="1" workbookViewId="0">
      <pane xSplit="5" topLeftCell="F1" activePane="topRight" state="frozen"/>
      <selection pane="topRight" activeCell="F1" sqref="F1:F1048576"/>
    </sheetView>
  </sheetViews>
  <sheetFormatPr defaultRowHeight="12.75" customHeight="1"/>
  <cols>
    <col min="1" max="1" width="5" customWidth="1"/>
    <col min="2" max="2" width="3.625" customWidth="1"/>
    <col min="3" max="3" width="10.375" customWidth="1"/>
    <col min="4" max="4" width="37" customWidth="1"/>
    <col min="5" max="5" width="15.875" style="155" customWidth="1"/>
    <col min="6" max="6" width="11.625" customWidth="1"/>
    <col min="7" max="7" width="10.375" customWidth="1"/>
    <col min="8" max="8" width="16.25" style="155" customWidth="1"/>
    <col min="9" max="15" width="11.625" customWidth="1"/>
    <col min="16" max="32" width="8.375" customWidth="1"/>
    <col min="33" max="35" width="9.125" customWidth="1"/>
    <col min="36" max="38" width="8.375" customWidth="1"/>
    <col min="39" max="250" width="10.625" customWidth="1"/>
    <col min="251" max="255" width="9.125" customWidth="1"/>
  </cols>
  <sheetData>
    <row r="1" spans="1:250" ht="20.100000000000001" customHeight="1">
      <c r="A1" s="191" t="s">
        <v>343</v>
      </c>
      <c r="B1" s="1"/>
      <c r="C1" s="1"/>
      <c r="D1" s="1"/>
      <c r="E1" s="151"/>
      <c r="F1" s="1"/>
      <c r="G1" s="1"/>
      <c r="H1" s="151"/>
      <c r="I1" s="1"/>
      <c r="J1" s="1"/>
      <c r="K1" s="1"/>
      <c r="L1" s="1"/>
      <c r="M1" s="1"/>
      <c r="N1" s="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L1" s="2" t="s">
        <v>128</v>
      </c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</row>
    <row r="2" spans="1:250" ht="20.100000000000001" customHeight="1">
      <c r="A2" s="50" t="s">
        <v>129</v>
      </c>
      <c r="B2" s="50"/>
      <c r="C2" s="50"/>
      <c r="D2" s="50"/>
      <c r="E2" s="152"/>
      <c r="F2" s="50"/>
      <c r="G2" s="50"/>
      <c r="H2" s="152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</row>
    <row r="3" spans="1:250" ht="20.100000000000001" customHeight="1">
      <c r="A3" s="3" t="s">
        <v>3</v>
      </c>
      <c r="B3" s="3"/>
      <c r="C3" s="131" t="s">
        <v>260</v>
      </c>
      <c r="D3" s="3"/>
      <c r="E3" s="151"/>
      <c r="F3" s="34"/>
      <c r="G3" s="34"/>
      <c r="H3" s="151"/>
      <c r="I3" s="34"/>
      <c r="J3" s="34"/>
      <c r="K3" s="34"/>
      <c r="L3" s="34"/>
      <c r="M3" s="34"/>
      <c r="N3" s="34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26"/>
      <c r="AG3" s="26"/>
      <c r="AH3" s="26"/>
      <c r="AI3" s="26"/>
      <c r="AL3" s="5" t="s">
        <v>4</v>
      </c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</row>
    <row r="4" spans="1:250" ht="20.100000000000001" customHeight="1">
      <c r="A4" s="9" t="s">
        <v>55</v>
      </c>
      <c r="B4" s="9"/>
      <c r="C4" s="63"/>
      <c r="D4" s="64"/>
      <c r="E4" s="212" t="s">
        <v>130</v>
      </c>
      <c r="F4" s="65" t="s">
        <v>131</v>
      </c>
      <c r="G4" s="53"/>
      <c r="H4" s="156"/>
      <c r="I4" s="53"/>
      <c r="J4" s="53"/>
      <c r="K4" s="53"/>
      <c r="L4" s="53"/>
      <c r="M4" s="53"/>
      <c r="N4" s="53"/>
      <c r="O4" s="72"/>
      <c r="P4" s="73" t="s">
        <v>132</v>
      </c>
      <c r="Q4" s="53"/>
      <c r="R4" s="53"/>
      <c r="S4" s="53"/>
      <c r="T4" s="53"/>
      <c r="U4" s="53"/>
      <c r="V4" s="72"/>
      <c r="W4" s="73" t="s">
        <v>133</v>
      </c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</row>
    <row r="5" spans="1:250" ht="45" customHeight="1">
      <c r="A5" s="66" t="s">
        <v>134</v>
      </c>
      <c r="B5" s="53"/>
      <c r="C5" s="200" t="s">
        <v>67</v>
      </c>
      <c r="D5" s="200" t="s">
        <v>135</v>
      </c>
      <c r="E5" s="212"/>
      <c r="F5" s="211" t="s">
        <v>56</v>
      </c>
      <c r="G5" s="67" t="s">
        <v>136</v>
      </c>
      <c r="H5" s="157"/>
      <c r="I5" s="68"/>
      <c r="J5" s="67" t="s">
        <v>137</v>
      </c>
      <c r="K5" s="68"/>
      <c r="L5" s="68"/>
      <c r="M5" s="67" t="s">
        <v>138</v>
      </c>
      <c r="N5" s="68"/>
      <c r="O5" s="74"/>
      <c r="P5" s="211" t="s">
        <v>56</v>
      </c>
      <c r="Q5" s="67" t="s">
        <v>136</v>
      </c>
      <c r="R5" s="68"/>
      <c r="S5" s="68"/>
      <c r="T5" s="67" t="s">
        <v>137</v>
      </c>
      <c r="U5" s="68"/>
      <c r="V5" s="74"/>
      <c r="W5" s="211" t="s">
        <v>56</v>
      </c>
      <c r="X5" s="67" t="s">
        <v>136</v>
      </c>
      <c r="Y5" s="68"/>
      <c r="Z5" s="68"/>
      <c r="AA5" s="67" t="s">
        <v>137</v>
      </c>
      <c r="AB5" s="68"/>
      <c r="AC5" s="68"/>
      <c r="AD5" s="67" t="s">
        <v>138</v>
      </c>
      <c r="AE5" s="68"/>
      <c r="AF5" s="68"/>
      <c r="AG5" s="67" t="s">
        <v>139</v>
      </c>
      <c r="AH5" s="68"/>
      <c r="AI5" s="68"/>
      <c r="AJ5" s="67" t="s">
        <v>90</v>
      </c>
      <c r="AK5" s="68"/>
      <c r="AL5" s="68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</row>
    <row r="6" spans="1:250" ht="29.25" customHeight="1">
      <c r="A6" s="15" t="s">
        <v>76</v>
      </c>
      <c r="B6" s="15" t="s">
        <v>77</v>
      </c>
      <c r="C6" s="201"/>
      <c r="D6" s="201"/>
      <c r="E6" s="212"/>
      <c r="F6" s="211"/>
      <c r="G6" s="69" t="s">
        <v>71</v>
      </c>
      <c r="H6" s="158" t="s">
        <v>81</v>
      </c>
      <c r="I6" s="15" t="s">
        <v>82</v>
      </c>
      <c r="J6" s="69" t="s">
        <v>71</v>
      </c>
      <c r="K6" s="15" t="s">
        <v>81</v>
      </c>
      <c r="L6" s="15" t="s">
        <v>82</v>
      </c>
      <c r="M6" s="69" t="s">
        <v>71</v>
      </c>
      <c r="N6" s="15" t="s">
        <v>81</v>
      </c>
      <c r="O6" s="14" t="s">
        <v>82</v>
      </c>
      <c r="P6" s="211"/>
      <c r="Q6" s="69" t="s">
        <v>71</v>
      </c>
      <c r="R6" s="15" t="s">
        <v>81</v>
      </c>
      <c r="S6" s="15" t="s">
        <v>82</v>
      </c>
      <c r="T6" s="69" t="s">
        <v>71</v>
      </c>
      <c r="U6" s="15" t="s">
        <v>81</v>
      </c>
      <c r="V6" s="14" t="s">
        <v>82</v>
      </c>
      <c r="W6" s="211"/>
      <c r="X6" s="69" t="s">
        <v>71</v>
      </c>
      <c r="Y6" s="15" t="s">
        <v>81</v>
      </c>
      <c r="Z6" s="15" t="s">
        <v>82</v>
      </c>
      <c r="AA6" s="69" t="s">
        <v>71</v>
      </c>
      <c r="AB6" s="15" t="s">
        <v>81</v>
      </c>
      <c r="AC6" s="15" t="s">
        <v>82</v>
      </c>
      <c r="AD6" s="69" t="s">
        <v>71</v>
      </c>
      <c r="AE6" s="15" t="s">
        <v>81</v>
      </c>
      <c r="AF6" s="15" t="s">
        <v>82</v>
      </c>
      <c r="AG6" s="69" t="s">
        <v>71</v>
      </c>
      <c r="AH6" s="15" t="s">
        <v>81</v>
      </c>
      <c r="AI6" s="15" t="s">
        <v>82</v>
      </c>
      <c r="AJ6" s="69" t="s">
        <v>71</v>
      </c>
      <c r="AK6" s="15" t="s">
        <v>81</v>
      </c>
      <c r="AL6" s="15" t="s">
        <v>82</v>
      </c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</row>
    <row r="7" spans="1:250" ht="20.100000000000001" customHeight="1">
      <c r="A7" s="140">
        <v>501</v>
      </c>
      <c r="B7" s="141" t="s">
        <v>293</v>
      </c>
      <c r="C7" s="142" t="s">
        <v>304</v>
      </c>
      <c r="D7" s="143" t="s">
        <v>277</v>
      </c>
      <c r="E7" s="153">
        <f>F7</f>
        <v>80748</v>
      </c>
      <c r="F7" s="56">
        <f>G7</f>
        <v>80748</v>
      </c>
      <c r="G7" s="135">
        <f t="shared" ref="G7:G17" si="0">H7+I7</f>
        <v>80748</v>
      </c>
      <c r="H7" s="149">
        <v>80748</v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19"/>
      <c r="AK7" s="19"/>
      <c r="AL7" s="56"/>
      <c r="AM7" s="26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</row>
    <row r="8" spans="1:250" ht="20.100000000000001" customHeight="1">
      <c r="A8" s="140">
        <v>501</v>
      </c>
      <c r="B8" s="141" t="s">
        <v>294</v>
      </c>
      <c r="C8" s="142" t="s">
        <v>304</v>
      </c>
      <c r="D8" s="143" t="s">
        <v>302</v>
      </c>
      <c r="E8" s="153">
        <f t="shared" ref="E8:F15" si="1">F8</f>
        <v>108383</v>
      </c>
      <c r="F8" s="135">
        <f t="shared" si="1"/>
        <v>108383</v>
      </c>
      <c r="G8" s="135">
        <f t="shared" si="0"/>
        <v>108383</v>
      </c>
      <c r="H8" s="149">
        <v>108383</v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19"/>
      <c r="AK8" s="19"/>
      <c r="AL8" s="56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</row>
    <row r="9" spans="1:250" ht="20.100000000000001" customHeight="1">
      <c r="A9" s="140">
        <v>501</v>
      </c>
      <c r="B9" s="141" t="s">
        <v>295</v>
      </c>
      <c r="C9" s="142" t="s">
        <v>265</v>
      </c>
      <c r="D9" s="143" t="s">
        <v>299</v>
      </c>
      <c r="E9" s="153">
        <f t="shared" si="1"/>
        <v>541877</v>
      </c>
      <c r="F9" s="135">
        <f t="shared" si="1"/>
        <v>541877</v>
      </c>
      <c r="G9" s="135">
        <f t="shared" si="0"/>
        <v>541877</v>
      </c>
      <c r="H9" s="149">
        <v>541877</v>
      </c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19"/>
      <c r="AK9" s="19"/>
      <c r="AL9" s="56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</row>
    <row r="10" spans="1:250" ht="20.100000000000001" customHeight="1">
      <c r="A10" s="140">
        <v>505</v>
      </c>
      <c r="B10" s="141" t="s">
        <v>295</v>
      </c>
      <c r="C10" s="142" t="s">
        <v>265</v>
      </c>
      <c r="D10" s="143" t="s">
        <v>270</v>
      </c>
      <c r="E10" s="153">
        <f t="shared" si="1"/>
        <v>28438</v>
      </c>
      <c r="F10" s="135">
        <f t="shared" si="1"/>
        <v>28438</v>
      </c>
      <c r="G10" s="135">
        <f t="shared" si="0"/>
        <v>28438</v>
      </c>
      <c r="H10" s="149">
        <v>28438</v>
      </c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19"/>
      <c r="AK10" s="19"/>
      <c r="AL10" s="58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70"/>
      <c r="EF10" s="70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70"/>
      <c r="FJ10" s="70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70"/>
      <c r="FY10" s="70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70"/>
      <c r="GN10" s="70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70"/>
      <c r="HC10" s="70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70"/>
      <c r="HR10" s="70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70"/>
      <c r="IG10" s="70"/>
      <c r="IH10" s="70"/>
      <c r="II10" s="70"/>
      <c r="IJ10" s="70"/>
      <c r="IK10" s="70"/>
      <c r="IL10" s="70"/>
      <c r="IM10" s="70"/>
      <c r="IN10" s="70"/>
      <c r="IO10" s="70"/>
      <c r="IP10" s="70"/>
    </row>
    <row r="11" spans="1:250" ht="20.100000000000001" customHeight="1">
      <c r="A11" s="140">
        <v>501</v>
      </c>
      <c r="B11" s="141" t="s">
        <v>296</v>
      </c>
      <c r="C11" s="142" t="s">
        <v>265</v>
      </c>
      <c r="D11" s="143" t="s">
        <v>298</v>
      </c>
      <c r="E11" s="153">
        <f t="shared" si="1"/>
        <v>77882</v>
      </c>
      <c r="F11" s="135">
        <f t="shared" si="1"/>
        <v>77882</v>
      </c>
      <c r="G11" s="135">
        <f t="shared" si="0"/>
        <v>77882</v>
      </c>
      <c r="H11" s="149">
        <v>77882</v>
      </c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19"/>
      <c r="AK11" s="19"/>
      <c r="AL11" s="58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70"/>
      <c r="HC11" s="70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70"/>
      <c r="HR11" s="70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70"/>
      <c r="IG11" s="70"/>
      <c r="IH11" s="70"/>
      <c r="II11" s="70"/>
      <c r="IJ11" s="70"/>
      <c r="IK11" s="70"/>
      <c r="IL11" s="70"/>
      <c r="IM11" s="70"/>
      <c r="IN11" s="70"/>
      <c r="IO11" s="70"/>
      <c r="IP11" s="70"/>
    </row>
    <row r="12" spans="1:250" ht="20.100000000000001" customHeight="1">
      <c r="A12" s="140">
        <v>502</v>
      </c>
      <c r="B12" s="141" t="s">
        <v>297</v>
      </c>
      <c r="C12" s="142" t="s">
        <v>265</v>
      </c>
      <c r="D12" s="144" t="s">
        <v>300</v>
      </c>
      <c r="E12" s="153">
        <f t="shared" ref="E12" si="2">F12</f>
        <v>10260</v>
      </c>
      <c r="F12" s="135">
        <f t="shared" si="1"/>
        <v>10260</v>
      </c>
      <c r="G12" s="135">
        <f t="shared" si="0"/>
        <v>10260</v>
      </c>
      <c r="H12" s="147">
        <v>10260</v>
      </c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19"/>
      <c r="AK12" s="19"/>
      <c r="AL12" s="58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</row>
    <row r="13" spans="1:250" ht="20.100000000000001" customHeight="1">
      <c r="A13" s="140">
        <v>502</v>
      </c>
      <c r="B13" s="141" t="s">
        <v>301</v>
      </c>
      <c r="C13" s="142" t="s">
        <v>265</v>
      </c>
      <c r="D13" s="144" t="s">
        <v>188</v>
      </c>
      <c r="E13" s="153">
        <f t="shared" ref="E13" si="3">F13</f>
        <v>20590</v>
      </c>
      <c r="F13" s="135">
        <f t="shared" si="1"/>
        <v>20590</v>
      </c>
      <c r="G13" s="135">
        <f t="shared" si="0"/>
        <v>20590</v>
      </c>
      <c r="H13" s="147">
        <v>20590</v>
      </c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19"/>
      <c r="AK13" s="19"/>
      <c r="AL13" s="58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</row>
    <row r="14" spans="1:250" ht="20.100000000000001" customHeight="1">
      <c r="A14" s="140">
        <v>502</v>
      </c>
      <c r="B14" s="141" t="s">
        <v>295</v>
      </c>
      <c r="C14" s="142" t="s">
        <v>265</v>
      </c>
      <c r="D14" s="144" t="s">
        <v>290</v>
      </c>
      <c r="E14" s="153">
        <f t="shared" ref="E14" si="4">F14</f>
        <v>97152</v>
      </c>
      <c r="F14" s="135">
        <f t="shared" si="1"/>
        <v>97152</v>
      </c>
      <c r="G14" s="135">
        <f t="shared" si="0"/>
        <v>97152</v>
      </c>
      <c r="H14" s="147">
        <v>97152</v>
      </c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19"/>
      <c r="AK14" s="19"/>
      <c r="AL14" s="58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</row>
    <row r="15" spans="1:250" ht="20.100000000000001" customHeight="1">
      <c r="A15" s="140">
        <v>502</v>
      </c>
      <c r="B15" s="141" t="s">
        <v>296</v>
      </c>
      <c r="C15" s="142" t="s">
        <v>265</v>
      </c>
      <c r="D15" s="144" t="s">
        <v>191</v>
      </c>
      <c r="E15" s="153">
        <f t="shared" ref="E15:E17" si="5">F15</f>
        <v>3347453</v>
      </c>
      <c r="F15" s="135">
        <f t="shared" si="1"/>
        <v>3347453</v>
      </c>
      <c r="G15" s="135">
        <f t="shared" si="0"/>
        <v>3347453</v>
      </c>
      <c r="H15" s="147">
        <v>14953</v>
      </c>
      <c r="I15" s="58">
        <v>3332500</v>
      </c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19"/>
      <c r="AK15" s="19"/>
      <c r="AL15" s="58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</row>
    <row r="16" spans="1:250" ht="20.100000000000001" customHeight="1">
      <c r="A16" s="58">
        <v>509</v>
      </c>
      <c r="B16" s="141" t="s">
        <v>303</v>
      </c>
      <c r="C16" s="142" t="s">
        <v>265</v>
      </c>
      <c r="D16" s="145" t="s">
        <v>291</v>
      </c>
      <c r="E16" s="153">
        <f t="shared" si="5"/>
        <v>29172</v>
      </c>
      <c r="F16" s="135">
        <f t="shared" ref="F16" si="6">G16</f>
        <v>29172</v>
      </c>
      <c r="G16" s="135">
        <f t="shared" si="0"/>
        <v>29172</v>
      </c>
      <c r="H16" s="148">
        <v>29172</v>
      </c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19"/>
      <c r="AK16" s="19"/>
      <c r="AL16" s="58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</row>
    <row r="17" spans="1:250" ht="20.100000000000001" customHeight="1">
      <c r="A17" s="58">
        <v>509</v>
      </c>
      <c r="B17" s="141" t="s">
        <v>295</v>
      </c>
      <c r="C17" s="142" t="s">
        <v>265</v>
      </c>
      <c r="D17" s="145" t="s">
        <v>292</v>
      </c>
      <c r="E17" s="153">
        <f t="shared" si="5"/>
        <v>1600</v>
      </c>
      <c r="F17" s="135">
        <f t="shared" ref="F17" si="7">G17</f>
        <v>1600</v>
      </c>
      <c r="G17" s="135">
        <f t="shared" si="0"/>
        <v>1600</v>
      </c>
      <c r="H17" s="148">
        <v>1600</v>
      </c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19"/>
      <c r="AK17" s="19"/>
      <c r="AL17" s="58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</row>
    <row r="18" spans="1:250" ht="20.100000000000001" customHeight="1">
      <c r="A18" s="58"/>
      <c r="B18" s="58"/>
      <c r="C18" s="58"/>
      <c r="D18" s="146" t="s">
        <v>289</v>
      </c>
      <c r="E18" s="150">
        <f>SUM(E7:E17)</f>
        <v>4343555</v>
      </c>
      <c r="F18" s="58"/>
      <c r="G18" s="58"/>
      <c r="H18" s="150">
        <f>SUM(H7:H17)</f>
        <v>1011055</v>
      </c>
      <c r="I18" s="58">
        <f>SUM(I7:I17)</f>
        <v>3332500</v>
      </c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19"/>
      <c r="AK18" s="19"/>
      <c r="AL18" s="58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</row>
    <row r="19" spans="1:250" ht="20.100000000000001" customHeight="1">
      <c r="A19" s="58"/>
      <c r="B19" s="58"/>
      <c r="C19" s="58"/>
      <c r="D19" s="58"/>
      <c r="E19" s="150"/>
      <c r="F19" s="58"/>
      <c r="G19" s="58"/>
      <c r="H19" s="150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19"/>
      <c r="AK19" s="19"/>
      <c r="AL19" s="58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</row>
    <row r="20" spans="1:250" ht="20.100000000000001" customHeight="1">
      <c r="A20" s="58"/>
      <c r="B20" s="58"/>
      <c r="C20" s="58"/>
      <c r="D20" s="58"/>
      <c r="E20" s="150"/>
      <c r="F20" s="58"/>
      <c r="G20" s="58"/>
      <c r="H20" s="150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19"/>
      <c r="AK20" s="19"/>
      <c r="AL20" s="58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</row>
    <row r="21" spans="1:250" ht="20.100000000000001" customHeight="1">
      <c r="A21" s="58"/>
      <c r="B21" s="58"/>
      <c r="C21" s="58"/>
      <c r="D21" s="58"/>
      <c r="E21" s="150"/>
      <c r="F21" s="58"/>
      <c r="G21" s="58"/>
      <c r="H21" s="150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19"/>
      <c r="AK21" s="19"/>
      <c r="AL21" s="58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</row>
    <row r="22" spans="1:250" ht="20.100000000000001" customHeight="1">
      <c r="A22" s="58"/>
      <c r="B22" s="58"/>
      <c r="C22" s="58"/>
      <c r="D22" s="58"/>
      <c r="E22" s="150"/>
      <c r="F22" s="58"/>
      <c r="G22" s="58"/>
      <c r="H22" s="150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19"/>
      <c r="AK22" s="19"/>
      <c r="AL22" s="58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</row>
    <row r="23" spans="1:250" ht="20.100000000000001" customHeight="1">
      <c r="A23" s="70"/>
      <c r="B23" s="70"/>
      <c r="C23" s="70"/>
      <c r="D23" s="70"/>
      <c r="E23" s="154"/>
      <c r="F23" s="70"/>
      <c r="G23" s="61"/>
      <c r="H23" s="154"/>
      <c r="I23" s="70"/>
      <c r="J23" s="70"/>
      <c r="K23" s="70"/>
      <c r="L23" s="70"/>
      <c r="M23" s="70"/>
      <c r="N23" s="61"/>
      <c r="O23" s="70"/>
      <c r="P23" s="70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70"/>
      <c r="AG23" s="61"/>
      <c r="AH23" s="61"/>
      <c r="AI23" s="61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</row>
    <row r="24" spans="1:250" ht="20.100000000000001" customHeight="1">
      <c r="A24" s="70"/>
      <c r="B24" s="70"/>
      <c r="C24" s="70"/>
      <c r="D24" s="70"/>
      <c r="E24" s="154"/>
      <c r="F24" s="70"/>
      <c r="G24" s="61"/>
      <c r="H24" s="154"/>
      <c r="I24" s="70"/>
      <c r="J24" s="70"/>
      <c r="K24" s="70"/>
      <c r="L24" s="70"/>
      <c r="M24" s="70"/>
      <c r="N24" s="61"/>
      <c r="O24" s="70"/>
      <c r="P24" s="70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70"/>
      <c r="AG24" s="61"/>
      <c r="AH24" s="61"/>
      <c r="AI24" s="61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</row>
  </sheetData>
  <mergeCells count="6">
    <mergeCell ref="W5:W6"/>
    <mergeCell ref="C5:C6"/>
    <mergeCell ref="D5:D6"/>
    <mergeCell ref="E4:E6"/>
    <mergeCell ref="F5:F6"/>
    <mergeCell ref="P5:P6"/>
  </mergeCells>
  <phoneticPr fontId="1" type="noConversion"/>
  <pageMargins left="0.75" right="0.75" top="1" bottom="1" header="0.5" footer="0.5"/>
  <pageSetup paperSize="9" scale="8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H34"/>
  <sheetViews>
    <sheetView showGridLines="0" showZeros="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2.75" customHeight="1"/>
  <cols>
    <col min="1" max="1" width="4.875" customWidth="1"/>
    <col min="2" max="3" width="3.625" customWidth="1"/>
    <col min="4" max="4" width="38" customWidth="1"/>
    <col min="5" max="6" width="14.625" customWidth="1"/>
    <col min="7" max="10" width="10.625" customWidth="1"/>
    <col min="11" max="11" width="9.125" customWidth="1"/>
    <col min="12" max="14" width="10.625" customWidth="1"/>
    <col min="15" max="21" width="12.125" customWidth="1"/>
    <col min="22" max="24" width="10.625" customWidth="1"/>
    <col min="25" max="29" width="12.125" customWidth="1"/>
    <col min="30" max="31" width="10.625" customWidth="1"/>
    <col min="32" max="32" width="12.125" customWidth="1"/>
    <col min="33" max="33" width="9.875" customWidth="1"/>
    <col min="34" max="37" width="10.625" customWidth="1"/>
    <col min="38" max="42" width="9.125" customWidth="1"/>
    <col min="43" max="112" width="10.625" customWidth="1"/>
  </cols>
  <sheetData>
    <row r="1" spans="1:112" ht="20.100000000000001" customHeight="1">
      <c r="A1" s="191" t="s">
        <v>345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61"/>
      <c r="AH1" s="61"/>
      <c r="DG1" s="62" t="s">
        <v>140</v>
      </c>
    </row>
    <row r="2" spans="1:112" ht="20.100000000000001" customHeight="1">
      <c r="A2" s="189" t="s">
        <v>339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</row>
    <row r="3" spans="1:112" ht="20.100000000000001" customHeight="1">
      <c r="A3" s="4" t="s">
        <v>3</v>
      </c>
      <c r="B3" s="4"/>
      <c r="C3" s="4"/>
      <c r="D3" s="132" t="s">
        <v>260</v>
      </c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5" t="s">
        <v>4</v>
      </c>
      <c r="DH3" s="26"/>
    </row>
    <row r="4" spans="1:112" ht="20.100000000000001" customHeight="1">
      <c r="A4" s="203" t="s">
        <v>55</v>
      </c>
      <c r="B4" s="203"/>
      <c r="C4" s="203"/>
      <c r="D4" s="203"/>
      <c r="E4" s="217" t="s">
        <v>56</v>
      </c>
      <c r="F4" s="200" t="s">
        <v>142</v>
      </c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9"/>
      <c r="T4" s="199" t="s">
        <v>143</v>
      </c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213" t="s">
        <v>144</v>
      </c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20"/>
      <c r="BH4" s="213" t="s">
        <v>145</v>
      </c>
      <c r="BI4" s="214"/>
      <c r="BJ4" s="214"/>
      <c r="BK4" s="214"/>
      <c r="BL4" s="220"/>
      <c r="BM4" s="213" t="s">
        <v>146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20"/>
      <c r="BZ4" s="213" t="s">
        <v>147</v>
      </c>
      <c r="CA4" s="214"/>
      <c r="CB4" s="214"/>
      <c r="CC4" s="214"/>
      <c r="CD4" s="214"/>
      <c r="CE4" s="214"/>
      <c r="CF4" s="214"/>
      <c r="CG4" s="214"/>
      <c r="CH4" s="214"/>
      <c r="CI4" s="214"/>
      <c r="CJ4" s="214"/>
      <c r="CK4" s="214"/>
      <c r="CL4" s="214"/>
      <c r="CM4" s="214"/>
      <c r="CN4" s="214"/>
      <c r="CO4" s="214"/>
      <c r="CP4" s="220"/>
      <c r="CQ4" s="213" t="s">
        <v>148</v>
      </c>
      <c r="CR4" s="214"/>
      <c r="CS4" s="220"/>
      <c r="CT4" s="213" t="s">
        <v>149</v>
      </c>
      <c r="CU4" s="214"/>
      <c r="CV4" s="214"/>
      <c r="CW4" s="214"/>
      <c r="CX4" s="214"/>
      <c r="CY4" s="220"/>
      <c r="CZ4" s="213" t="s">
        <v>150</v>
      </c>
      <c r="DA4" s="214"/>
      <c r="DB4" s="214"/>
      <c r="DC4" s="215" t="s">
        <v>151</v>
      </c>
      <c r="DD4" s="215"/>
      <c r="DE4" s="215"/>
      <c r="DF4" s="215"/>
      <c r="DG4" s="215"/>
      <c r="DH4" s="26"/>
    </row>
    <row r="5" spans="1:112" ht="20.100000000000001" customHeight="1">
      <c r="A5" s="6" t="s">
        <v>66</v>
      </c>
      <c r="B5" s="6"/>
      <c r="C5" s="55"/>
      <c r="D5" s="216" t="s">
        <v>68</v>
      </c>
      <c r="E5" s="199"/>
      <c r="F5" s="218" t="s">
        <v>71</v>
      </c>
      <c r="G5" s="218" t="s">
        <v>152</v>
      </c>
      <c r="H5" s="218" t="s">
        <v>153</v>
      </c>
      <c r="I5" s="218" t="s">
        <v>154</v>
      </c>
      <c r="J5" s="218" t="s">
        <v>155</v>
      </c>
      <c r="K5" s="218" t="s">
        <v>156</v>
      </c>
      <c r="L5" s="218" t="s">
        <v>157</v>
      </c>
      <c r="M5" s="218" t="s">
        <v>158</v>
      </c>
      <c r="N5" s="218" t="s">
        <v>159</v>
      </c>
      <c r="O5" s="218" t="s">
        <v>160</v>
      </c>
      <c r="P5" s="218" t="s">
        <v>161</v>
      </c>
      <c r="Q5" s="202" t="s">
        <v>162</v>
      </c>
      <c r="R5" s="202" t="s">
        <v>163</v>
      </c>
      <c r="S5" s="202" t="s">
        <v>164</v>
      </c>
      <c r="T5" s="218" t="s">
        <v>71</v>
      </c>
      <c r="U5" s="218" t="s">
        <v>165</v>
      </c>
      <c r="V5" s="218" t="s">
        <v>166</v>
      </c>
      <c r="W5" s="218" t="s">
        <v>167</v>
      </c>
      <c r="X5" s="218" t="s">
        <v>168</v>
      </c>
      <c r="Y5" s="218" t="s">
        <v>169</v>
      </c>
      <c r="Z5" s="218" t="s">
        <v>170</v>
      </c>
      <c r="AA5" s="218" t="s">
        <v>171</v>
      </c>
      <c r="AB5" s="218" t="s">
        <v>172</v>
      </c>
      <c r="AC5" s="218" t="s">
        <v>173</v>
      </c>
      <c r="AD5" s="218" t="s">
        <v>174</v>
      </c>
      <c r="AE5" s="218" t="s">
        <v>175</v>
      </c>
      <c r="AF5" s="218" t="s">
        <v>176</v>
      </c>
      <c r="AG5" s="218" t="s">
        <v>177</v>
      </c>
      <c r="AH5" s="218" t="s">
        <v>178</v>
      </c>
      <c r="AI5" s="218" t="s">
        <v>179</v>
      </c>
      <c r="AJ5" s="218" t="s">
        <v>180</v>
      </c>
      <c r="AK5" s="218" t="s">
        <v>181</v>
      </c>
      <c r="AL5" s="218" t="s">
        <v>182</v>
      </c>
      <c r="AM5" s="218" t="s">
        <v>183</v>
      </c>
      <c r="AN5" s="218" t="s">
        <v>184</v>
      </c>
      <c r="AO5" s="218" t="s">
        <v>185</v>
      </c>
      <c r="AP5" s="218" t="s">
        <v>186</v>
      </c>
      <c r="AQ5" s="218" t="s">
        <v>187</v>
      </c>
      <c r="AR5" s="218" t="s">
        <v>188</v>
      </c>
      <c r="AS5" s="218" t="s">
        <v>189</v>
      </c>
      <c r="AT5" s="218" t="s">
        <v>190</v>
      </c>
      <c r="AU5" s="218" t="s">
        <v>191</v>
      </c>
      <c r="AV5" s="199" t="s">
        <v>71</v>
      </c>
      <c r="AW5" s="199" t="s">
        <v>192</v>
      </c>
      <c r="AX5" s="199" t="s">
        <v>193</v>
      </c>
      <c r="AY5" s="199" t="s">
        <v>194</v>
      </c>
      <c r="AZ5" s="199" t="s">
        <v>195</v>
      </c>
      <c r="BA5" s="199" t="s">
        <v>196</v>
      </c>
      <c r="BB5" s="199" t="s">
        <v>197</v>
      </c>
      <c r="BC5" s="199" t="s">
        <v>198</v>
      </c>
      <c r="BD5" s="199" t="s">
        <v>199</v>
      </c>
      <c r="BE5" s="199" t="s">
        <v>200</v>
      </c>
      <c r="BF5" s="199" t="s">
        <v>201</v>
      </c>
      <c r="BG5" s="202" t="s">
        <v>202</v>
      </c>
      <c r="BH5" s="199" t="s">
        <v>71</v>
      </c>
      <c r="BI5" s="199" t="s">
        <v>203</v>
      </c>
      <c r="BJ5" s="199" t="s">
        <v>204</v>
      </c>
      <c r="BK5" s="199" t="s">
        <v>205</v>
      </c>
      <c r="BL5" s="199" t="s">
        <v>206</v>
      </c>
      <c r="BM5" s="199" t="s">
        <v>71</v>
      </c>
      <c r="BN5" s="199" t="s">
        <v>207</v>
      </c>
      <c r="BO5" s="199" t="s">
        <v>208</v>
      </c>
      <c r="BP5" s="199" t="s">
        <v>209</v>
      </c>
      <c r="BQ5" s="199" t="s">
        <v>210</v>
      </c>
      <c r="BR5" s="199" t="s">
        <v>211</v>
      </c>
      <c r="BS5" s="199" t="s">
        <v>212</v>
      </c>
      <c r="BT5" s="199" t="s">
        <v>213</v>
      </c>
      <c r="BU5" s="199" t="s">
        <v>214</v>
      </c>
      <c r="BV5" s="199" t="s">
        <v>215</v>
      </c>
      <c r="BW5" s="199" t="s">
        <v>216</v>
      </c>
      <c r="BX5" s="202" t="s">
        <v>217</v>
      </c>
      <c r="BY5" s="202" t="s">
        <v>218</v>
      </c>
      <c r="BZ5" s="199" t="s">
        <v>71</v>
      </c>
      <c r="CA5" s="199" t="s">
        <v>207</v>
      </c>
      <c r="CB5" s="199" t="s">
        <v>208</v>
      </c>
      <c r="CC5" s="199" t="s">
        <v>209</v>
      </c>
      <c r="CD5" s="199" t="s">
        <v>210</v>
      </c>
      <c r="CE5" s="199" t="s">
        <v>211</v>
      </c>
      <c r="CF5" s="199" t="s">
        <v>212</v>
      </c>
      <c r="CG5" s="199" t="s">
        <v>213</v>
      </c>
      <c r="CH5" s="199" t="s">
        <v>219</v>
      </c>
      <c r="CI5" s="199" t="s">
        <v>220</v>
      </c>
      <c r="CJ5" s="199" t="s">
        <v>221</v>
      </c>
      <c r="CK5" s="199" t="s">
        <v>222</v>
      </c>
      <c r="CL5" s="199" t="s">
        <v>214</v>
      </c>
      <c r="CM5" s="199" t="s">
        <v>215</v>
      </c>
      <c r="CN5" s="199" t="s">
        <v>216</v>
      </c>
      <c r="CO5" s="202" t="s">
        <v>217</v>
      </c>
      <c r="CP5" s="199" t="s">
        <v>223</v>
      </c>
      <c r="CQ5" s="199" t="s">
        <v>71</v>
      </c>
      <c r="CR5" s="199" t="s">
        <v>224</v>
      </c>
      <c r="CS5" s="199" t="s">
        <v>225</v>
      </c>
      <c r="CT5" s="199" t="s">
        <v>71</v>
      </c>
      <c r="CU5" s="199" t="s">
        <v>224</v>
      </c>
      <c r="CV5" s="199" t="s">
        <v>226</v>
      </c>
      <c r="CW5" s="199" t="s">
        <v>227</v>
      </c>
      <c r="CX5" s="199" t="s">
        <v>228</v>
      </c>
      <c r="CY5" s="202" t="s">
        <v>225</v>
      </c>
      <c r="CZ5" s="199" t="s">
        <v>71</v>
      </c>
      <c r="DA5" s="199" t="s">
        <v>229</v>
      </c>
      <c r="DB5" s="199" t="s">
        <v>230</v>
      </c>
      <c r="DC5" s="199" t="s">
        <v>71</v>
      </c>
      <c r="DD5" s="199" t="s">
        <v>231</v>
      </c>
      <c r="DE5" s="199" t="s">
        <v>232</v>
      </c>
      <c r="DF5" s="199" t="s">
        <v>233</v>
      </c>
      <c r="DG5" s="199" t="s">
        <v>151</v>
      </c>
      <c r="DH5" s="26"/>
    </row>
    <row r="6" spans="1:112" ht="39" customHeight="1">
      <c r="A6" s="12" t="s">
        <v>76</v>
      </c>
      <c r="B6" s="12" t="s">
        <v>77</v>
      </c>
      <c r="C6" s="13" t="s">
        <v>78</v>
      </c>
      <c r="D6" s="201"/>
      <c r="E6" s="202"/>
      <c r="F6" s="199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21"/>
      <c r="R6" s="221"/>
      <c r="S6" s="221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202"/>
      <c r="AM6" s="202"/>
      <c r="AN6" s="202"/>
      <c r="AO6" s="202"/>
      <c r="AP6" s="202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218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218"/>
      <c r="BY6" s="218"/>
      <c r="BZ6" s="199"/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218"/>
      <c r="CP6" s="199"/>
      <c r="CQ6" s="199"/>
      <c r="CR6" s="199"/>
      <c r="CS6" s="199"/>
      <c r="CT6" s="199"/>
      <c r="CU6" s="199"/>
      <c r="CV6" s="199"/>
      <c r="CW6" s="199"/>
      <c r="CX6" s="199"/>
      <c r="CY6" s="218"/>
      <c r="CZ6" s="199"/>
      <c r="DA6" s="199"/>
      <c r="DB6" s="199"/>
      <c r="DC6" s="199"/>
      <c r="DD6" s="199"/>
      <c r="DE6" s="199"/>
      <c r="DF6" s="199"/>
      <c r="DG6" s="199"/>
      <c r="DH6" s="26"/>
    </row>
    <row r="7" spans="1:112" ht="20.100000000000001" customHeight="1">
      <c r="A7" s="160" t="s">
        <v>275</v>
      </c>
      <c r="B7" s="160" t="s">
        <v>276</v>
      </c>
      <c r="C7" s="160" t="s">
        <v>268</v>
      </c>
      <c r="D7" s="159" t="s">
        <v>277</v>
      </c>
      <c r="E7" s="122">
        <f>F7+T7+AV7</f>
        <v>80748</v>
      </c>
      <c r="F7" s="122">
        <f>SUM(G7:S7)</f>
        <v>80748</v>
      </c>
      <c r="G7" s="161">
        <v>0</v>
      </c>
      <c r="H7" s="161">
        <v>0</v>
      </c>
      <c r="I7" s="161">
        <v>0</v>
      </c>
      <c r="J7" s="161">
        <v>0</v>
      </c>
      <c r="K7" s="133"/>
      <c r="L7" s="161">
        <v>0</v>
      </c>
      <c r="M7" s="133"/>
      <c r="N7" s="161">
        <v>0</v>
      </c>
      <c r="O7" s="161">
        <v>0</v>
      </c>
      <c r="P7" s="161">
        <v>0</v>
      </c>
      <c r="Q7" s="162">
        <v>80748</v>
      </c>
      <c r="R7" s="135"/>
      <c r="S7" s="135"/>
      <c r="T7" s="171">
        <f>SUM(U7:AU7)</f>
        <v>0</v>
      </c>
      <c r="U7" s="56"/>
      <c r="V7" s="56"/>
      <c r="W7" s="56"/>
      <c r="X7" s="56"/>
      <c r="Y7" s="56"/>
      <c r="Z7" s="56"/>
      <c r="AA7" s="56"/>
      <c r="AB7" s="60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171">
        <f>SUM(AW7:BG7)</f>
        <v>0</v>
      </c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26"/>
    </row>
    <row r="8" spans="1:112" ht="20.100000000000001" customHeight="1">
      <c r="A8" s="160" t="s">
        <v>266</v>
      </c>
      <c r="B8" s="160" t="s">
        <v>280</v>
      </c>
      <c r="C8" s="160" t="s">
        <v>280</v>
      </c>
      <c r="D8" s="159" t="s">
        <v>281</v>
      </c>
      <c r="E8" s="122">
        <f t="shared" ref="E8:E19" si="0">F8+T8+AV8</f>
        <v>61268.800000000003</v>
      </c>
      <c r="F8" s="122">
        <f t="shared" ref="F8:F19" si="1">SUM(G8:S8)</f>
        <v>61268.800000000003</v>
      </c>
      <c r="G8" s="161">
        <v>0</v>
      </c>
      <c r="H8" s="161">
        <v>0</v>
      </c>
      <c r="I8" s="161">
        <v>0</v>
      </c>
      <c r="J8" s="161">
        <v>0</v>
      </c>
      <c r="K8" s="133"/>
      <c r="L8" s="161">
        <v>61268.800000000003</v>
      </c>
      <c r="M8" s="133"/>
      <c r="N8" s="161">
        <v>0</v>
      </c>
      <c r="O8" s="161">
        <v>0</v>
      </c>
      <c r="P8" s="161">
        <v>0</v>
      </c>
      <c r="Q8" s="135"/>
      <c r="R8" s="135"/>
      <c r="S8" s="135"/>
      <c r="T8" s="171">
        <f t="shared" ref="T8:T19" si="2">SUM(U8:AU8)</f>
        <v>0</v>
      </c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171">
        <f t="shared" ref="AV8:AV19" si="3">SUM(AW8:BG8)</f>
        <v>0</v>
      </c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30"/>
    </row>
    <row r="9" spans="1:112" ht="20.100000000000001" customHeight="1">
      <c r="A9" s="160" t="s">
        <v>273</v>
      </c>
      <c r="B9" s="160" t="s">
        <v>267</v>
      </c>
      <c r="C9" s="160" t="s">
        <v>278</v>
      </c>
      <c r="D9" s="159" t="s">
        <v>279</v>
      </c>
      <c r="E9" s="122">
        <f t="shared" si="0"/>
        <v>3200</v>
      </c>
      <c r="F9" s="122">
        <f t="shared" si="1"/>
        <v>3200</v>
      </c>
      <c r="G9" s="161">
        <v>0</v>
      </c>
      <c r="H9" s="161">
        <v>0</v>
      </c>
      <c r="I9" s="161">
        <v>0</v>
      </c>
      <c r="J9" s="161">
        <v>0</v>
      </c>
      <c r="K9" s="133"/>
      <c r="L9" s="161">
        <v>0</v>
      </c>
      <c r="M9" s="133"/>
      <c r="N9" s="161">
        <v>0</v>
      </c>
      <c r="O9" s="161">
        <v>3200</v>
      </c>
      <c r="P9" s="161">
        <v>0</v>
      </c>
      <c r="Q9" s="135"/>
      <c r="R9" s="135"/>
      <c r="S9" s="135"/>
      <c r="T9" s="171">
        <f t="shared" si="2"/>
        <v>0</v>
      </c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171">
        <f t="shared" si="3"/>
        <v>0</v>
      </c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30"/>
    </row>
    <row r="10" spans="1:112" ht="20.100000000000001" customHeight="1">
      <c r="A10" s="160" t="s">
        <v>266</v>
      </c>
      <c r="B10" s="160" t="s">
        <v>267</v>
      </c>
      <c r="C10" s="160" t="s">
        <v>268</v>
      </c>
      <c r="D10" s="159" t="s">
        <v>270</v>
      </c>
      <c r="E10" s="122">
        <f t="shared" si="0"/>
        <v>541877</v>
      </c>
      <c r="F10" s="122">
        <f t="shared" si="1"/>
        <v>541877</v>
      </c>
      <c r="G10" s="161">
        <v>186312</v>
      </c>
      <c r="H10" s="161">
        <v>340039</v>
      </c>
      <c r="I10" s="161">
        <v>15526</v>
      </c>
      <c r="J10" s="161">
        <v>0</v>
      </c>
      <c r="K10" s="133"/>
      <c r="L10" s="161">
        <v>0</v>
      </c>
      <c r="M10" s="133"/>
      <c r="N10" s="161">
        <v>0</v>
      </c>
      <c r="O10" s="161">
        <v>0</v>
      </c>
      <c r="P10" s="161">
        <v>0</v>
      </c>
      <c r="Q10" s="135"/>
      <c r="R10" s="135"/>
      <c r="S10" s="135"/>
      <c r="T10" s="171">
        <f t="shared" si="2"/>
        <v>0</v>
      </c>
      <c r="U10" s="59"/>
      <c r="V10" s="59"/>
      <c r="W10" s="59"/>
      <c r="X10" s="59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171">
        <f t="shared" si="3"/>
        <v>0</v>
      </c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30"/>
    </row>
    <row r="11" spans="1:112" ht="20.100000000000001" customHeight="1">
      <c r="A11" s="160" t="s">
        <v>273</v>
      </c>
      <c r="B11" s="160" t="s">
        <v>267</v>
      </c>
      <c r="C11" s="160" t="s">
        <v>268</v>
      </c>
      <c r="D11" s="159" t="s">
        <v>274</v>
      </c>
      <c r="E11" s="122">
        <f t="shared" si="0"/>
        <v>43914.26</v>
      </c>
      <c r="F11" s="122">
        <f t="shared" si="1"/>
        <v>43914.26</v>
      </c>
      <c r="G11" s="161">
        <v>0</v>
      </c>
      <c r="H11" s="161">
        <v>0</v>
      </c>
      <c r="I11" s="161">
        <v>0</v>
      </c>
      <c r="J11" s="161">
        <v>0</v>
      </c>
      <c r="K11" s="133"/>
      <c r="L11" s="161">
        <v>0</v>
      </c>
      <c r="M11" s="133"/>
      <c r="N11" s="161">
        <v>43914.26</v>
      </c>
      <c r="O11" s="161">
        <v>0</v>
      </c>
      <c r="P11" s="161">
        <v>0</v>
      </c>
      <c r="Q11" s="135"/>
      <c r="R11" s="135"/>
      <c r="S11" s="135"/>
      <c r="T11" s="171">
        <f t="shared" si="2"/>
        <v>0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171">
        <f t="shared" si="3"/>
        <v>0</v>
      </c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30"/>
    </row>
    <row r="12" spans="1:112" ht="20.100000000000001" customHeight="1">
      <c r="A12" s="160" t="s">
        <v>266</v>
      </c>
      <c r="B12" s="160" t="s">
        <v>267</v>
      </c>
      <c r="C12" s="160" t="s">
        <v>268</v>
      </c>
      <c r="D12" s="159" t="s">
        <v>270</v>
      </c>
      <c r="E12" s="122">
        <f t="shared" si="0"/>
        <v>28438</v>
      </c>
      <c r="F12" s="122">
        <f t="shared" si="1"/>
        <v>28438</v>
      </c>
      <c r="G12" s="161">
        <v>0</v>
      </c>
      <c r="H12" s="161">
        <v>28438</v>
      </c>
      <c r="I12" s="161">
        <v>0</v>
      </c>
      <c r="J12" s="161">
        <v>0</v>
      </c>
      <c r="K12" s="161">
        <v>0</v>
      </c>
      <c r="L12" s="161">
        <v>0</v>
      </c>
      <c r="M12" s="161">
        <v>0</v>
      </c>
      <c r="N12" s="161">
        <v>0</v>
      </c>
      <c r="O12" s="162">
        <v>0</v>
      </c>
      <c r="P12" s="161">
        <v>0</v>
      </c>
      <c r="Q12" s="135"/>
      <c r="R12" s="135"/>
      <c r="S12" s="135"/>
      <c r="T12" s="171">
        <f t="shared" si="2"/>
        <v>0</v>
      </c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171">
        <f t="shared" si="3"/>
        <v>0</v>
      </c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30"/>
    </row>
    <row r="13" spans="1:112" ht="20.100000000000001" customHeight="1">
      <c r="A13" s="160" t="s">
        <v>266</v>
      </c>
      <c r="B13" s="160" t="s">
        <v>267</v>
      </c>
      <c r="C13" s="160" t="s">
        <v>268</v>
      </c>
      <c r="D13" s="159" t="s">
        <v>270</v>
      </c>
      <c r="E13" s="122">
        <f t="shared" si="0"/>
        <v>77882</v>
      </c>
      <c r="F13" s="122">
        <f t="shared" si="1"/>
        <v>77882</v>
      </c>
      <c r="G13" s="161">
        <v>0</v>
      </c>
      <c r="H13" s="161">
        <v>0</v>
      </c>
      <c r="I13" s="161">
        <v>0</v>
      </c>
      <c r="J13" s="161">
        <v>0</v>
      </c>
      <c r="K13" s="161">
        <v>0</v>
      </c>
      <c r="L13" s="161">
        <v>0</v>
      </c>
      <c r="M13" s="161">
        <v>0</v>
      </c>
      <c r="N13" s="161">
        <v>0</v>
      </c>
      <c r="O13" s="162">
        <v>0</v>
      </c>
      <c r="P13" s="161">
        <v>0</v>
      </c>
      <c r="Q13" s="135"/>
      <c r="R13" s="135"/>
      <c r="S13" s="135">
        <v>77882</v>
      </c>
      <c r="T13" s="171">
        <f t="shared" si="2"/>
        <v>0</v>
      </c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171">
        <f t="shared" si="3"/>
        <v>0</v>
      </c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30"/>
    </row>
    <row r="14" spans="1:112" ht="20.100000000000001" customHeight="1">
      <c r="A14" s="163" t="s">
        <v>266</v>
      </c>
      <c r="B14" s="163" t="s">
        <v>267</v>
      </c>
      <c r="C14" s="163" t="s">
        <v>268</v>
      </c>
      <c r="D14" s="164" t="s">
        <v>180</v>
      </c>
      <c r="E14" s="122">
        <f t="shared" si="0"/>
        <v>10260</v>
      </c>
      <c r="F14" s="122">
        <f t="shared" si="1"/>
        <v>0</v>
      </c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171">
        <f t="shared" si="2"/>
        <v>10260</v>
      </c>
      <c r="U14" s="165">
        <v>0</v>
      </c>
      <c r="V14" s="59"/>
      <c r="W14" s="59"/>
      <c r="X14" s="59"/>
      <c r="Y14" s="166">
        <v>0</v>
      </c>
      <c r="Z14" s="167">
        <v>0</v>
      </c>
      <c r="AA14" s="167">
        <v>0</v>
      </c>
      <c r="AB14" s="56"/>
      <c r="AC14" s="56"/>
      <c r="AD14" s="168">
        <v>0</v>
      </c>
      <c r="AE14" s="56"/>
      <c r="AF14" s="56"/>
      <c r="AG14" s="56"/>
      <c r="AH14" s="56"/>
      <c r="AI14" s="56"/>
      <c r="AJ14" s="56">
        <v>10260</v>
      </c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171">
        <f t="shared" si="3"/>
        <v>0</v>
      </c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30"/>
    </row>
    <row r="15" spans="1:112" ht="20.100000000000001" customHeight="1">
      <c r="A15" s="163" t="s">
        <v>266</v>
      </c>
      <c r="B15" s="163" t="s">
        <v>267</v>
      </c>
      <c r="C15" s="163" t="s">
        <v>268</v>
      </c>
      <c r="D15" s="164" t="s">
        <v>188</v>
      </c>
      <c r="E15" s="122">
        <f t="shared" si="0"/>
        <v>20590</v>
      </c>
      <c r="F15" s="122">
        <f t="shared" si="1"/>
        <v>0</v>
      </c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171">
        <f t="shared" si="2"/>
        <v>20590</v>
      </c>
      <c r="U15" s="165">
        <v>0</v>
      </c>
      <c r="V15" s="56"/>
      <c r="W15" s="56"/>
      <c r="X15" s="56"/>
      <c r="Y15" s="166">
        <v>0</v>
      </c>
      <c r="Z15" s="167">
        <v>0</v>
      </c>
      <c r="AA15" s="167">
        <v>0</v>
      </c>
      <c r="AB15" s="56"/>
      <c r="AC15" s="56"/>
      <c r="AD15" s="168">
        <v>0</v>
      </c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>
        <v>20590</v>
      </c>
      <c r="AS15" s="56"/>
      <c r="AT15" s="56"/>
      <c r="AU15" s="56"/>
      <c r="AV15" s="171">
        <f t="shared" si="3"/>
        <v>0</v>
      </c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30"/>
    </row>
    <row r="16" spans="1:112" ht="20.100000000000001" customHeight="1">
      <c r="A16" s="163" t="s">
        <v>266</v>
      </c>
      <c r="B16" s="163" t="s">
        <v>267</v>
      </c>
      <c r="C16" s="163" t="s">
        <v>268</v>
      </c>
      <c r="D16" s="164" t="s">
        <v>290</v>
      </c>
      <c r="E16" s="122">
        <v>97152</v>
      </c>
      <c r="F16" s="122">
        <f t="shared" si="1"/>
        <v>0</v>
      </c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173">
        <f>SUM(U16:AU16)</f>
        <v>97151.2</v>
      </c>
      <c r="U16" s="165">
        <v>9234</v>
      </c>
      <c r="V16" s="56"/>
      <c r="W16" s="56"/>
      <c r="X16" s="56"/>
      <c r="Y16" s="166">
        <v>1846.8</v>
      </c>
      <c r="Z16" s="167">
        <v>2462.4</v>
      </c>
      <c r="AA16" s="167">
        <v>17500</v>
      </c>
      <c r="AB16" s="56"/>
      <c r="AC16" s="56"/>
      <c r="AD16" s="168">
        <v>12312</v>
      </c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>
        <v>12207</v>
      </c>
      <c r="AQ16" s="56">
        <v>5589</v>
      </c>
      <c r="AR16" s="56"/>
      <c r="AS16" s="56">
        <v>36000</v>
      </c>
      <c r="AT16" s="56"/>
      <c r="AU16" s="56"/>
      <c r="AV16" s="171">
        <f t="shared" si="3"/>
        <v>0</v>
      </c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30"/>
    </row>
    <row r="17" spans="1:112" ht="20.100000000000001" customHeight="1">
      <c r="A17" s="163" t="s">
        <v>266</v>
      </c>
      <c r="B17" s="163" t="s">
        <v>267</v>
      </c>
      <c r="C17" s="163" t="s">
        <v>268</v>
      </c>
      <c r="D17" s="164" t="s">
        <v>191</v>
      </c>
      <c r="E17" s="122">
        <f t="shared" si="0"/>
        <v>14953</v>
      </c>
      <c r="F17" s="122">
        <f t="shared" si="1"/>
        <v>0</v>
      </c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171">
        <f t="shared" si="2"/>
        <v>14953</v>
      </c>
      <c r="U17" s="165">
        <v>0</v>
      </c>
      <c r="V17" s="56"/>
      <c r="W17" s="56"/>
      <c r="X17" s="56"/>
      <c r="Y17" s="166">
        <v>0</v>
      </c>
      <c r="Z17" s="167">
        <v>0</v>
      </c>
      <c r="AA17" s="167">
        <v>0</v>
      </c>
      <c r="AB17" s="56"/>
      <c r="AC17" s="56"/>
      <c r="AD17" s="168">
        <v>0</v>
      </c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>
        <v>14953</v>
      </c>
      <c r="AV17" s="171">
        <f t="shared" si="3"/>
        <v>0</v>
      </c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30"/>
    </row>
    <row r="18" spans="1:112" ht="20.100000000000001" customHeight="1">
      <c r="A18" s="169" t="s">
        <v>266</v>
      </c>
      <c r="B18" s="169" t="s">
        <v>280</v>
      </c>
      <c r="C18" s="169" t="s">
        <v>268</v>
      </c>
      <c r="D18" s="170" t="s">
        <v>291</v>
      </c>
      <c r="E18" s="122">
        <f t="shared" si="0"/>
        <v>29172</v>
      </c>
      <c r="F18" s="122">
        <f t="shared" si="1"/>
        <v>0</v>
      </c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171">
        <f t="shared" si="2"/>
        <v>0</v>
      </c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171">
        <f>SUM(AW18:BG18)</f>
        <v>29172</v>
      </c>
      <c r="AW18" s="56"/>
      <c r="AX18" s="56">
        <v>29172</v>
      </c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30"/>
    </row>
    <row r="19" spans="1:112" ht="20.100000000000001" customHeight="1">
      <c r="A19" s="169" t="s">
        <v>273</v>
      </c>
      <c r="B19" s="169" t="s">
        <v>267</v>
      </c>
      <c r="C19" s="169" t="s">
        <v>278</v>
      </c>
      <c r="D19" s="170" t="s">
        <v>292</v>
      </c>
      <c r="E19" s="122">
        <f t="shared" si="0"/>
        <v>1600</v>
      </c>
      <c r="F19" s="122">
        <f t="shared" si="1"/>
        <v>0</v>
      </c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171">
        <f t="shared" si="2"/>
        <v>0</v>
      </c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171">
        <f t="shared" si="3"/>
        <v>1600</v>
      </c>
      <c r="AW19" s="56"/>
      <c r="AX19" s="56"/>
      <c r="AY19" s="56"/>
      <c r="AZ19" s="56"/>
      <c r="BA19" s="56"/>
      <c r="BB19" s="56"/>
      <c r="BC19" s="56">
        <v>1600</v>
      </c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30"/>
    </row>
    <row r="20" spans="1:112" ht="20.100000000000001" customHeight="1">
      <c r="A20" s="56"/>
      <c r="B20" s="56"/>
      <c r="C20" s="56"/>
      <c r="D20" s="172" t="s">
        <v>305</v>
      </c>
      <c r="E20" s="122">
        <f>SUM(E7:E19)</f>
        <v>1011055.06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30"/>
    </row>
    <row r="21" spans="1:112" ht="20.100000000000001" customHeight="1">
      <c r="A21" s="57"/>
      <c r="B21" s="57"/>
      <c r="C21" s="57"/>
      <c r="D21" s="57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30"/>
    </row>
    <row r="22" spans="1:112" ht="20.100000000000001" customHeight="1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29"/>
    </row>
    <row r="23" spans="1:112" ht="20.100000000000001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29"/>
    </row>
    <row r="24" spans="1:112" ht="20.100000000000001" customHeight="1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29"/>
    </row>
    <row r="25" spans="1:112" ht="20.100000000000001" customHeight="1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29"/>
    </row>
    <row r="26" spans="1:112" ht="20.100000000000001" customHeight="1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29"/>
    </row>
    <row r="27" spans="1:112" ht="20.100000000000001" customHeight="1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29"/>
    </row>
    <row r="28" spans="1:112" ht="20.100000000000001" customHeight="1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29"/>
    </row>
    <row r="29" spans="1:112" ht="20.100000000000001" customHeight="1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29"/>
    </row>
    <row r="30" spans="1:112" ht="20.100000000000001" customHeight="1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29"/>
    </row>
    <row r="31" spans="1:112" ht="20.100000000000001" customHeight="1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29"/>
    </row>
    <row r="32" spans="1:112" ht="20.100000000000001" customHeight="1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29"/>
    </row>
    <row r="33" spans="1:112" ht="20.100000000000001" customHeight="1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29"/>
    </row>
    <row r="34" spans="1:112" ht="20.100000000000001" customHeight="1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29"/>
    </row>
  </sheetData>
  <mergeCells count="119">
    <mergeCell ref="DG5:DG6"/>
    <mergeCell ref="DA5:DA6"/>
    <mergeCell ref="DB5:DB6"/>
    <mergeCell ref="DC5:DC6"/>
    <mergeCell ref="DD5:DD6"/>
    <mergeCell ref="DE5:DE6"/>
    <mergeCell ref="DF5:DF6"/>
    <mergeCell ref="CU5:CU6"/>
    <mergeCell ref="CV5:CV6"/>
    <mergeCell ref="CW5:CW6"/>
    <mergeCell ref="CX5:CX6"/>
    <mergeCell ref="CY5:CY6"/>
    <mergeCell ref="CZ5:CZ6"/>
    <mergeCell ref="CO5:CO6"/>
    <mergeCell ref="CP5:CP6"/>
    <mergeCell ref="CQ5:CQ6"/>
    <mergeCell ref="CR5:CR6"/>
    <mergeCell ref="CS5:CS6"/>
    <mergeCell ref="CT5:CT6"/>
    <mergeCell ref="CI5:CI6"/>
    <mergeCell ref="CJ5:CJ6"/>
    <mergeCell ref="CK5:CK6"/>
    <mergeCell ref="CL5:CL6"/>
    <mergeCell ref="CM5:CM6"/>
    <mergeCell ref="CN5:CN6"/>
    <mergeCell ref="CC5:CC6"/>
    <mergeCell ref="CD5:CD6"/>
    <mergeCell ref="CE5:CE6"/>
    <mergeCell ref="CF5:CF6"/>
    <mergeCell ref="CG5:CG6"/>
    <mergeCell ref="CH5:CH6"/>
    <mergeCell ref="BW5:BW6"/>
    <mergeCell ref="BX5:BX6"/>
    <mergeCell ref="BY5:BY6"/>
    <mergeCell ref="BZ5:BZ6"/>
    <mergeCell ref="CA5:CA6"/>
    <mergeCell ref="CB5:CB6"/>
    <mergeCell ref="BQ5:BQ6"/>
    <mergeCell ref="BR5:BR6"/>
    <mergeCell ref="BS5:BS6"/>
    <mergeCell ref="BT5:BT6"/>
    <mergeCell ref="BU5:BU6"/>
    <mergeCell ref="BV5:BV6"/>
    <mergeCell ref="BK5:BK6"/>
    <mergeCell ref="BL5:BL6"/>
    <mergeCell ref="BM5:BM6"/>
    <mergeCell ref="BN5:BN6"/>
    <mergeCell ref="BO5:BO6"/>
    <mergeCell ref="BP5:BP6"/>
    <mergeCell ref="BE5:BE6"/>
    <mergeCell ref="BF5:BF6"/>
    <mergeCell ref="BG5:BG6"/>
    <mergeCell ref="BH5:BH6"/>
    <mergeCell ref="BI5:BI6"/>
    <mergeCell ref="BJ5:BJ6"/>
    <mergeCell ref="AY5:AY6"/>
    <mergeCell ref="AZ5:AZ6"/>
    <mergeCell ref="BA5:BA6"/>
    <mergeCell ref="BB5:BB6"/>
    <mergeCell ref="BC5:BC6"/>
    <mergeCell ref="BD5:BD6"/>
    <mergeCell ref="AS5:AS6"/>
    <mergeCell ref="AT5:AT6"/>
    <mergeCell ref="AU5:AU6"/>
    <mergeCell ref="AV5:AV6"/>
    <mergeCell ref="AW5:AW6"/>
    <mergeCell ref="AX5:AX6"/>
    <mergeCell ref="AM5:AM6"/>
    <mergeCell ref="AN5:AN6"/>
    <mergeCell ref="AO5:AO6"/>
    <mergeCell ref="AP5:AP6"/>
    <mergeCell ref="AQ5:AQ6"/>
    <mergeCell ref="AR5:AR6"/>
    <mergeCell ref="AG5:AG6"/>
    <mergeCell ref="AH5:AH6"/>
    <mergeCell ref="AI5:AI6"/>
    <mergeCell ref="AJ5:AJ6"/>
    <mergeCell ref="AK5:AK6"/>
    <mergeCell ref="AL5:AL6"/>
    <mergeCell ref="AA5:AA6"/>
    <mergeCell ref="AB5:AB6"/>
    <mergeCell ref="AC5:AC6"/>
    <mergeCell ref="AD5:AD6"/>
    <mergeCell ref="AE5:AE6"/>
    <mergeCell ref="AF5:AF6"/>
    <mergeCell ref="W5:W6"/>
    <mergeCell ref="X5:X6"/>
    <mergeCell ref="Y5:Y6"/>
    <mergeCell ref="Z5:Z6"/>
    <mergeCell ref="O5:O6"/>
    <mergeCell ref="P5:P6"/>
    <mergeCell ref="Q5:Q6"/>
    <mergeCell ref="R5:R6"/>
    <mergeCell ref="S5:S6"/>
    <mergeCell ref="T5:T6"/>
    <mergeCell ref="CZ4:DB4"/>
    <mergeCell ref="DC4:DG4"/>
    <mergeCell ref="D5:D6"/>
    <mergeCell ref="E4:E6"/>
    <mergeCell ref="F5:F6"/>
    <mergeCell ref="G5:G6"/>
    <mergeCell ref="H5:H6"/>
    <mergeCell ref="A4:D4"/>
    <mergeCell ref="F4:S4"/>
    <mergeCell ref="T4:AU4"/>
    <mergeCell ref="AV4:BG4"/>
    <mergeCell ref="BH4:BL4"/>
    <mergeCell ref="BM4:BY4"/>
    <mergeCell ref="I5:I6"/>
    <mergeCell ref="J5:J6"/>
    <mergeCell ref="K5:K6"/>
    <mergeCell ref="L5:L6"/>
    <mergeCell ref="M5:M6"/>
    <mergeCell ref="N5:N6"/>
    <mergeCell ref="BZ4:CP4"/>
    <mergeCell ref="CQ4:CS4"/>
    <mergeCell ref="CT4:CY4"/>
    <mergeCell ref="U5:U6"/>
    <mergeCell ref="V5:V6"/>
  </mergeCells>
  <phoneticPr fontId="1" type="noConversion"/>
  <printOptions horizontalCentered="1"/>
  <pageMargins left="0.59" right="0.59" top="0.59" bottom="0.59" header="0.59" footer="0.39"/>
  <pageSetup paperSize="9" scale="13" fitToHeight="100" orientation="landscape"/>
  <headerFooter alignWithMargins="0">
    <oddFooter>第 &amp;P 页,共 &amp;N 页</oddFooter>
  </headerFooter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0"/>
  <sheetViews>
    <sheetView showGridLines="0" showZeros="0" topLeftCell="A10" workbookViewId="0"/>
  </sheetViews>
  <sheetFormatPr defaultRowHeight="12.75" customHeight="1"/>
  <cols>
    <col min="1" max="2" width="5.5" customWidth="1"/>
    <col min="3" max="3" width="72.875" customWidth="1"/>
    <col min="4" max="6" width="21.875" customWidth="1"/>
    <col min="7" max="7" width="8.625" customWidth="1"/>
  </cols>
  <sheetData>
    <row r="1" spans="1:7" ht="20.100000000000001" customHeight="1">
      <c r="A1" s="191" t="s">
        <v>343</v>
      </c>
      <c r="B1" s="31"/>
      <c r="C1" s="32"/>
      <c r="D1" s="31"/>
      <c r="E1" s="31"/>
      <c r="F1" s="33" t="s">
        <v>234</v>
      </c>
      <c r="G1" s="49"/>
    </row>
    <row r="2" spans="1:7" ht="25.5" customHeight="1">
      <c r="A2" s="189" t="s">
        <v>341</v>
      </c>
      <c r="B2" s="51"/>
      <c r="C2" s="51"/>
      <c r="D2" s="51"/>
      <c r="E2" s="51"/>
      <c r="F2" s="51"/>
      <c r="G2" s="49"/>
    </row>
    <row r="3" spans="1:7" ht="20.100000000000001" customHeight="1">
      <c r="A3" s="3" t="s">
        <v>3</v>
      </c>
      <c r="B3" s="3"/>
      <c r="C3" s="131" t="s">
        <v>260</v>
      </c>
      <c r="D3" s="34"/>
      <c r="E3" s="34"/>
      <c r="F3" s="5" t="s">
        <v>4</v>
      </c>
      <c r="G3" s="49"/>
    </row>
    <row r="4" spans="1:7" ht="20.100000000000001" customHeight="1">
      <c r="A4" s="52" t="s">
        <v>236</v>
      </c>
      <c r="B4" s="52"/>
      <c r="C4" s="53"/>
      <c r="D4" s="199" t="s">
        <v>81</v>
      </c>
      <c r="E4" s="199"/>
      <c r="F4" s="199"/>
      <c r="G4" s="49"/>
    </row>
    <row r="5" spans="1:7" ht="20.100000000000001" customHeight="1">
      <c r="A5" s="6" t="s">
        <v>237</v>
      </c>
      <c r="B5" s="54"/>
      <c r="C5" s="199" t="s">
        <v>238</v>
      </c>
      <c r="D5" s="199" t="s">
        <v>56</v>
      </c>
      <c r="E5" s="203" t="s">
        <v>239</v>
      </c>
      <c r="F5" s="222" t="s">
        <v>240</v>
      </c>
      <c r="G5" s="49"/>
    </row>
    <row r="6" spans="1:7" ht="33.75" customHeight="1">
      <c r="A6" s="12" t="s">
        <v>76</v>
      </c>
      <c r="B6" s="13" t="s">
        <v>77</v>
      </c>
      <c r="C6" s="202"/>
      <c r="D6" s="202"/>
      <c r="E6" s="204"/>
      <c r="F6" s="223"/>
      <c r="G6" s="49"/>
    </row>
    <row r="7" spans="1:7" ht="20.100000000000001" customHeight="1">
      <c r="A7" s="175">
        <v>301</v>
      </c>
      <c r="B7" s="177" t="s">
        <v>268</v>
      </c>
      <c r="C7" s="178" t="s">
        <v>152</v>
      </c>
      <c r="D7" s="180">
        <f>SUM(E7:F7)</f>
        <v>186312</v>
      </c>
      <c r="E7" s="139">
        <v>186312</v>
      </c>
      <c r="F7" s="174"/>
      <c r="G7" s="49"/>
    </row>
    <row r="8" spans="1:7" ht="20.100000000000001" customHeight="1">
      <c r="A8" s="175">
        <v>301</v>
      </c>
      <c r="B8" s="177" t="s">
        <v>276</v>
      </c>
      <c r="C8" s="178" t="s">
        <v>153</v>
      </c>
      <c r="D8" s="180">
        <f>SUM(E8:F8)</f>
        <v>368477</v>
      </c>
      <c r="E8" s="108">
        <v>368477</v>
      </c>
      <c r="F8" s="174"/>
      <c r="G8" s="47"/>
    </row>
    <row r="9" spans="1:7" ht="20.100000000000001" customHeight="1">
      <c r="A9" s="175">
        <v>301</v>
      </c>
      <c r="B9" s="177" t="s">
        <v>278</v>
      </c>
      <c r="C9" s="178" t="s">
        <v>154</v>
      </c>
      <c r="D9" s="180">
        <f t="shared" ref="D9:D29" si="0">SUM(E9:F9)</f>
        <v>15526</v>
      </c>
      <c r="E9" s="139">
        <v>15526</v>
      </c>
      <c r="F9" s="174"/>
      <c r="G9" s="47"/>
    </row>
    <row r="10" spans="1:7" ht="20.100000000000001" customHeight="1">
      <c r="A10" s="175">
        <v>301</v>
      </c>
      <c r="B10" s="177" t="s">
        <v>306</v>
      </c>
      <c r="C10" s="178" t="s">
        <v>156</v>
      </c>
      <c r="D10" s="180">
        <f t="shared" si="0"/>
        <v>0</v>
      </c>
      <c r="E10" s="139">
        <v>0</v>
      </c>
      <c r="F10" s="174"/>
      <c r="G10" s="47"/>
    </row>
    <row r="11" spans="1:7" ht="20.100000000000001" customHeight="1">
      <c r="A11" s="175">
        <v>301</v>
      </c>
      <c r="B11" s="177" t="s">
        <v>307</v>
      </c>
      <c r="C11" s="178" t="s">
        <v>157</v>
      </c>
      <c r="D11" s="180">
        <f t="shared" si="0"/>
        <v>61269</v>
      </c>
      <c r="E11" s="139">
        <v>61269</v>
      </c>
      <c r="F11" s="174"/>
      <c r="G11" s="47"/>
    </row>
    <row r="12" spans="1:7" ht="20.100000000000001" customHeight="1">
      <c r="A12" s="175">
        <v>301</v>
      </c>
      <c r="B12" s="177" t="s">
        <v>308</v>
      </c>
      <c r="C12" s="178" t="s">
        <v>159</v>
      </c>
      <c r="D12" s="180">
        <f t="shared" si="0"/>
        <v>43914</v>
      </c>
      <c r="E12" s="139">
        <v>43914</v>
      </c>
      <c r="F12" s="174"/>
      <c r="G12" s="47"/>
    </row>
    <row r="13" spans="1:7" ht="20.100000000000001" customHeight="1">
      <c r="A13" s="175">
        <v>301</v>
      </c>
      <c r="B13" s="177" t="s">
        <v>309</v>
      </c>
      <c r="C13" s="178" t="s">
        <v>160</v>
      </c>
      <c r="D13" s="180">
        <f t="shared" si="0"/>
        <v>3200</v>
      </c>
      <c r="E13" s="139">
        <v>3200</v>
      </c>
      <c r="F13" s="174"/>
      <c r="G13" s="47"/>
    </row>
    <row r="14" spans="1:7" ht="20.100000000000001" customHeight="1">
      <c r="A14" s="175">
        <v>301</v>
      </c>
      <c r="B14" s="177" t="s">
        <v>310</v>
      </c>
      <c r="C14" s="178" t="s">
        <v>161</v>
      </c>
      <c r="D14" s="180">
        <f t="shared" si="0"/>
        <v>0</v>
      </c>
      <c r="E14" s="139"/>
      <c r="F14" s="174"/>
      <c r="G14" s="47"/>
    </row>
    <row r="15" spans="1:7" ht="20.100000000000001" customHeight="1">
      <c r="A15" s="175">
        <v>301</v>
      </c>
      <c r="B15" s="177" t="s">
        <v>311</v>
      </c>
      <c r="C15" s="178" t="s">
        <v>162</v>
      </c>
      <c r="D15" s="180">
        <f t="shared" si="0"/>
        <v>80748</v>
      </c>
      <c r="E15" s="139">
        <v>80748</v>
      </c>
      <c r="F15" s="174"/>
      <c r="G15" s="47"/>
    </row>
    <row r="16" spans="1:7" ht="20.100000000000001" customHeight="1">
      <c r="A16" s="175">
        <v>301</v>
      </c>
      <c r="B16" s="177" t="s">
        <v>312</v>
      </c>
      <c r="C16" s="178" t="s">
        <v>164</v>
      </c>
      <c r="D16" s="180">
        <f t="shared" si="0"/>
        <v>77882</v>
      </c>
      <c r="E16" s="139">
        <v>77882</v>
      </c>
      <c r="F16" s="174"/>
      <c r="G16" s="47"/>
    </row>
    <row r="17" spans="1:7" ht="20.100000000000001" customHeight="1">
      <c r="A17" s="175">
        <v>302</v>
      </c>
      <c r="B17" s="177" t="s">
        <v>313</v>
      </c>
      <c r="C17" s="178" t="s">
        <v>165</v>
      </c>
      <c r="D17" s="180">
        <f t="shared" si="0"/>
        <v>9234</v>
      </c>
      <c r="E17" s="139"/>
      <c r="F17" s="139">
        <v>9234</v>
      </c>
      <c r="G17" s="47"/>
    </row>
    <row r="18" spans="1:7" ht="20.100000000000001" customHeight="1">
      <c r="A18" s="175">
        <v>302</v>
      </c>
      <c r="B18" s="177" t="s">
        <v>314</v>
      </c>
      <c r="C18" s="176" t="s">
        <v>169</v>
      </c>
      <c r="D18" s="180">
        <f t="shared" si="0"/>
        <v>1847</v>
      </c>
      <c r="E18" s="139"/>
      <c r="F18" s="139">
        <v>1847</v>
      </c>
      <c r="G18" s="47"/>
    </row>
    <row r="19" spans="1:7" ht="20.100000000000001" customHeight="1">
      <c r="A19" s="175">
        <v>302</v>
      </c>
      <c r="B19" s="177" t="s">
        <v>315</v>
      </c>
      <c r="C19" s="176" t="s">
        <v>170</v>
      </c>
      <c r="D19" s="180">
        <f t="shared" si="0"/>
        <v>2462</v>
      </c>
      <c r="E19" s="139"/>
      <c r="F19" s="139">
        <v>2462</v>
      </c>
      <c r="G19" s="47"/>
    </row>
    <row r="20" spans="1:7" ht="20.100000000000001" customHeight="1">
      <c r="A20" s="175">
        <v>302</v>
      </c>
      <c r="B20" s="177" t="s">
        <v>316</v>
      </c>
      <c r="C20" s="176" t="s">
        <v>171</v>
      </c>
      <c r="D20" s="180">
        <f t="shared" si="0"/>
        <v>17500</v>
      </c>
      <c r="E20" s="174"/>
      <c r="F20" s="174">
        <v>17500</v>
      </c>
      <c r="G20" s="47"/>
    </row>
    <row r="21" spans="1:7" ht="20.100000000000001" customHeight="1">
      <c r="A21" s="175">
        <v>302</v>
      </c>
      <c r="B21" s="177" t="s">
        <v>309</v>
      </c>
      <c r="C21" s="176" t="s">
        <v>174</v>
      </c>
      <c r="D21" s="180">
        <f t="shared" si="0"/>
        <v>12312</v>
      </c>
      <c r="E21" s="174"/>
      <c r="F21" s="174">
        <v>12312</v>
      </c>
      <c r="G21" s="47"/>
    </row>
    <row r="22" spans="1:7" ht="20.100000000000001" customHeight="1">
      <c r="A22" s="175">
        <v>302</v>
      </c>
      <c r="B22" s="177" t="s">
        <v>317</v>
      </c>
      <c r="C22" s="176" t="s">
        <v>180</v>
      </c>
      <c r="D22" s="180">
        <f t="shared" si="0"/>
        <v>10260</v>
      </c>
      <c r="E22" s="174"/>
      <c r="F22" s="174">
        <v>10260</v>
      </c>
      <c r="G22" s="47"/>
    </row>
    <row r="23" spans="1:7" ht="20.100000000000001" customHeight="1">
      <c r="A23" s="175">
        <v>302</v>
      </c>
      <c r="B23" s="177" t="s">
        <v>318</v>
      </c>
      <c r="C23" s="176" t="s">
        <v>186</v>
      </c>
      <c r="D23" s="180">
        <f t="shared" si="0"/>
        <v>12207</v>
      </c>
      <c r="E23" s="174"/>
      <c r="F23" s="174">
        <v>12207</v>
      </c>
      <c r="G23" s="47"/>
    </row>
    <row r="24" spans="1:7" ht="20.100000000000001" customHeight="1">
      <c r="A24" s="175">
        <v>302</v>
      </c>
      <c r="B24" s="177" t="s">
        <v>319</v>
      </c>
      <c r="C24" s="176" t="s">
        <v>187</v>
      </c>
      <c r="D24" s="180">
        <f t="shared" si="0"/>
        <v>5589</v>
      </c>
      <c r="E24" s="174"/>
      <c r="F24" s="174">
        <v>5589</v>
      </c>
      <c r="G24" s="47"/>
    </row>
    <row r="25" spans="1:7" ht="20.100000000000001" customHeight="1">
      <c r="A25" s="175">
        <v>302</v>
      </c>
      <c r="B25" s="177" t="s">
        <v>320</v>
      </c>
      <c r="C25" s="176" t="s">
        <v>188</v>
      </c>
      <c r="D25" s="180">
        <f t="shared" si="0"/>
        <v>20590</v>
      </c>
      <c r="E25" s="174"/>
      <c r="F25" s="174">
        <v>20590</v>
      </c>
      <c r="G25" s="47"/>
    </row>
    <row r="26" spans="1:7" ht="20.100000000000001" customHeight="1">
      <c r="A26" s="175">
        <v>302</v>
      </c>
      <c r="B26" s="177" t="s">
        <v>321</v>
      </c>
      <c r="C26" s="176" t="s">
        <v>189</v>
      </c>
      <c r="D26" s="180">
        <f t="shared" si="0"/>
        <v>36000</v>
      </c>
      <c r="E26" s="174">
        <v>36000</v>
      </c>
      <c r="F26" s="174"/>
      <c r="G26" s="47"/>
    </row>
    <row r="27" spans="1:7" ht="20.100000000000001" customHeight="1">
      <c r="A27" s="175">
        <v>302</v>
      </c>
      <c r="B27" s="177" t="s">
        <v>322</v>
      </c>
      <c r="C27" s="176" t="s">
        <v>191</v>
      </c>
      <c r="D27" s="180">
        <f t="shared" si="0"/>
        <v>14953</v>
      </c>
      <c r="E27" s="174">
        <v>14953</v>
      </c>
      <c r="F27" s="174"/>
      <c r="G27" s="47"/>
    </row>
    <row r="28" spans="1:7" ht="20.100000000000001" customHeight="1">
      <c r="A28" s="175">
        <v>303</v>
      </c>
      <c r="B28" s="177" t="s">
        <v>323</v>
      </c>
      <c r="C28" s="176" t="s">
        <v>193</v>
      </c>
      <c r="D28" s="180">
        <f t="shared" si="0"/>
        <v>29172</v>
      </c>
      <c r="E28" s="174">
        <v>29172</v>
      </c>
      <c r="F28" s="174"/>
      <c r="G28" s="47"/>
    </row>
    <row r="29" spans="1:7" ht="20.100000000000001" customHeight="1">
      <c r="A29" s="175">
        <v>303</v>
      </c>
      <c r="B29" s="177" t="s">
        <v>316</v>
      </c>
      <c r="C29" s="176" t="s">
        <v>198</v>
      </c>
      <c r="D29" s="180">
        <f t="shared" si="0"/>
        <v>1600</v>
      </c>
      <c r="E29" s="174">
        <v>1600</v>
      </c>
      <c r="F29" s="174"/>
      <c r="G29" s="47"/>
    </row>
    <row r="30" spans="1:7" ht="22.8" customHeight="1">
      <c r="A30" s="133"/>
      <c r="B30" s="133"/>
      <c r="C30" s="179" t="s">
        <v>289</v>
      </c>
      <c r="D30" s="179">
        <f>SUM(D7:D29)+1</f>
        <v>1011055</v>
      </c>
      <c r="E30" s="138"/>
      <c r="F30" s="138"/>
    </row>
  </sheetData>
  <mergeCells count="5">
    <mergeCell ref="D4:F4"/>
    <mergeCell ref="C5:C6"/>
    <mergeCell ref="D5:D6"/>
    <mergeCell ref="E5:E6"/>
    <mergeCell ref="F5:F6"/>
  </mergeCells>
  <phoneticPr fontId="1" type="noConversion"/>
  <printOptions horizontalCentered="1"/>
  <pageMargins left="0.59" right="0.59" top="0.59" bottom="0.59" header="0.59" footer="0.39"/>
  <pageSetup paperSize="9" fitToHeight="100" orientation="landscape"/>
  <headerFooter alignWithMargins="0">
    <oddFooter>第 &amp;P 页,共 &amp;N 页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目录</vt:lpstr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李剑</cp:lastModifiedBy>
  <cp:lastPrinted>2020-01-22T01:56:25Z</cp:lastPrinted>
  <dcterms:created xsi:type="dcterms:W3CDTF">2018-01-31T03:17:00Z</dcterms:created>
  <dcterms:modified xsi:type="dcterms:W3CDTF">2021-03-03T01:36:32Z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