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763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<sst xmlns="http://schemas.openxmlformats.org/spreadsheetml/2006/main" count="760" uniqueCount="368">
  <si>
    <t>攀枝花市东区林业局</t>
  </si>
  <si>
    <t>2018年部门预算</t>
  </si>
  <si>
    <t>报送日期：  2018年2月6日</t>
  </si>
  <si>
    <t>表1</t>
  </si>
  <si>
    <t>部门收支总表</t>
  </si>
  <si>
    <t>填报单位:攀枝花市东区林业局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</si>
  <si>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</si>
  <si>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</si>
  <si>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</si>
  <si>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</si>
  <si>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</si>
  <si>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</si>
  <si>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</si>
  <si>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</si>
  <si>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</si>
  <si>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</si>
  <si>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</si>
  <si>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</si>
  <si>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</si>
  <si>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</si>
  <si>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</si>
  <si>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</si>
  <si>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</si>
  <si>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</si>
  <si>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</si>
  <si>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</si>
  <si>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</si>
  <si>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</si>
  <si>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</si>
  <si>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</si>
  <si>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</si>
  <si>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</si>
  <si>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</si>
  <si>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</si>
  <si>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</si>
  <si>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</si>
  <si>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</si>
  <si>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</si>
  <si>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</si>
  <si>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</si>
  <si>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</si>
  <si>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</si>
  <si>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</si>
  <si>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</si>
  <si>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</si>
  <si>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</si>
  <si>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</si>
  <si>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</si>
  <si>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</si>
  <si>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</si>
  <si>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</si>
  <si>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</si>
  <si>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</si>
  <si>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</si>
  <si>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</si>
  <si>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</si>
  <si>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</si>
  <si>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填报单位：攀枝花市东区林业局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</si>
  <si>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</si>
  <si>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</si>
  <si>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</si>
  <si>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</si>
  <si>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</si>
  <si>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</si>
  <si>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</si>
  <si>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</si>
  <si>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</si>
  <si>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</si>
  <si>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</si>
  <si>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</si>
  <si>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</si>
  <si>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</si>
  <si>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</si>
  <si>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</si>
  <si>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</si>
  <si>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</si>
  <si>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</si>
  <si>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</si>
  <si>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</si>
  <si>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</si>
  <si>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</si>
  <si>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</si>
  <si>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</si>
  <si>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</si>
  <si>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04</t>
  </si>
  <si>
    <t>028001</t>
  </si>
  <si>
    <t>攀枝花市东区林业局－未归口管理的行政单位离退休</t>
  </si>
  <si>
    <t>攀枝花市东区林业局－机关事业单位基本养老保险缴费支出</t>
  </si>
  <si>
    <t>210</t>
  </si>
  <si>
    <t>11</t>
  </si>
  <si>
    <t>01</t>
  </si>
  <si>
    <t>攀枝花市东区林业局－行政单位医疗</t>
  </si>
  <si>
    <t>03</t>
  </si>
  <si>
    <t>攀枝花市东区林业局－公务员医疗补助</t>
  </si>
  <si>
    <t>213</t>
  </si>
  <si>
    <t>02</t>
  </si>
  <si>
    <t>攀枝花市东区林业局－ 行政运行</t>
  </si>
  <si>
    <t>攀枝花市东区林业局－ 林业事业机构</t>
  </si>
  <si>
    <t xml:space="preserve">  攀枝花市东区林业局－森林培育</t>
  </si>
  <si>
    <t>07</t>
  </si>
  <si>
    <t xml:space="preserve">  攀枝花市东区林业局－森林资源管理</t>
  </si>
  <si>
    <t>08</t>
  </si>
  <si>
    <t xml:space="preserve">  攀枝花市东区林业局－森林资源监测</t>
  </si>
  <si>
    <t>13</t>
  </si>
  <si>
    <t xml:space="preserve"> 攀枝花市东区林业局－林业执法与监督</t>
  </si>
  <si>
    <t>34</t>
  </si>
  <si>
    <t xml:space="preserve">  攀枝花市东区林业局－林业防灾减灾</t>
  </si>
  <si>
    <t>221</t>
  </si>
  <si>
    <t xml:space="preserve">  攀枝花市东区林业局－住房公积金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</si>
  <si>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</si>
  <si>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</si>
  <si>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</si>
  <si>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</si>
  <si>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</si>
  <si>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</si>
  <si>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</si>
  <si>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</si>
  <si>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</si>
  <si>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2017年预算数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</si>
  <si>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</si>
  <si>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</si>
  <si>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</si>
  <si>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</si>
  <si>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</si>
  <si>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</si>
  <si>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</si>
  <si>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</si>
  <si>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</si>
  <si>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</si>
  <si>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</si>
  <si>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</si>
  <si>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</si>
  <si>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</si>
  <si>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</si>
  <si>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</si>
  <si>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</si>
  <si>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</si>
  <si>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</si>
  <si>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</si>
  <si>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</si>
  <si>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</si>
  <si>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</si>
  <si>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</si>
  <si>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</si>
  <si>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</si>
  <si>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</si>
  <si>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</si>
  <si>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</si>
  <si>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</si>
  <si>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</si>
  <si>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</si>
  <si>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</si>
  <si>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</si>
  <si>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</si>
  <si>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</si>
  <si>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</si>
  <si>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</si>
  <si>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</si>
  <si>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</si>
  <si>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收     入     总     计</t>
  </si>
  <si>
    <t>表2-1</t>
  </si>
  <si>
    <t>财政拨款支出预算表（政府经济分类科目）</t>
  </si>
  <si>
    <t>总计</t>
  </si>
  <si>
    <t>区级当年财政拨款安排</t>
  </si>
  <si>
    <t>上级提前通知专项转移支付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</si>
  <si>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</si>
  <si>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</si>
  <si>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</si>
  <si>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</si>
  <si>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</si>
  <si>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</si>
  <si>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攀枝花市东区林业局－工资奖金津补贴</t>
  </si>
  <si>
    <t>攀枝花市东区林业局－社会保障缴费</t>
  </si>
  <si>
    <t>攀枝花市东区林业局－住房公积金</t>
  </si>
  <si>
    <t>99</t>
  </si>
  <si>
    <t>攀枝花市东区林业局－其它工资福利支出</t>
  </si>
  <si>
    <t>502</t>
  </si>
  <si>
    <t>攀枝花市东区林业局－办公经费</t>
  </si>
  <si>
    <t>06</t>
  </si>
  <si>
    <t>攀枝花市东区林业局－公务接待费</t>
  </si>
  <si>
    <t>攀枝花市东区林业局－公务用车运行维护费</t>
  </si>
  <si>
    <t>攀枝花市东区林业局－其它商品和服务支出</t>
  </si>
  <si>
    <t>505</t>
  </si>
  <si>
    <t>攀枝花市东区林业局－工资福利支出</t>
  </si>
  <si>
    <t>攀枝花市东区林业局－商品和服务支出</t>
  </si>
  <si>
    <t>509</t>
  </si>
  <si>
    <t>攀枝花市东区林业局－社会福利和救助</t>
  </si>
  <si>
    <t>攀枝花市东区林业局－离退休费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</si>
  <si>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</si>
  <si>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</si>
  <si>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</si>
  <si>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</si>
  <si>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</si>
  <si>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</si>
  <si>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</si>
  <si>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</si>
  <si>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</si>
  <si>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</si>
  <si>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</si>
  <si>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</si>
  <si>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</si>
  <si>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</si>
  <si>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</si>
  <si>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</si>
  <si>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职工基本医疗保险缴费</t>
  </si>
  <si>
    <t>公务员医疗补助缴费</t>
  </si>
  <si>
    <t>其他社会保障缴费</t>
  </si>
  <si>
    <t>住房公积金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</si>
  <si>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</si>
  <si>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</si>
  <si>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</si>
  <si>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</si>
  <si>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</si>
  <si>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</si>
  <si>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</si>
  <si>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</si>
  <si>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</si>
  <si>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</si>
  <si>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</si>
  <si>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</si>
  <si>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</si>
  <si>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</si>
  <si>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</si>
  <si>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</si>
  <si>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</si>
  <si>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</si>
  <si>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</si>
  <si>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</si>
  <si>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</si>
  <si>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</si>
  <si>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</si>
  <si>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</si>
  <si>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</si>
  <si>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</si>
  <si>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</si>
  <si>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</si>
  <si>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</si>
  <si>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</si>
  <si>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</si>
  <si>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</si>
  <si>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</si>
  <si>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</si>
  <si>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</si>
  <si>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</si>
  <si>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</si>
  <si>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</si>
  <si>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</si>
  <si>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</si>
  <si>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</si>
  <si>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</si>
  <si>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</si>
  <si>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</si>
  <si>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</si>
  <si>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</si>
  <si>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</si>
  <si>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</si>
  <si>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</si>
  <si>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</si>
  <si>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</si>
  <si>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</si>
  <si>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</si>
  <si>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</si>
  <si>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</si>
  <si>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</si>
  <si>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</si>
  <si>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</si>
  <si>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</si>
  <si>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</si>
  <si>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</si>
  <si>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</si>
  <si>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</si>
  <si>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</si>
  <si>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</si>
  <si>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</si>
  <si>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</si>
  <si>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</si>
  <si>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</si>
  <si>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</si>
  <si>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</si>
  <si>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</si>
  <si>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</si>
  <si>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</si>
  <si>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</si>
  <si>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</si>
  <si>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</si>
  <si>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</si>
  <si>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</si>
  <si>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</si>
  <si>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</si>
  <si>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</si>
  <si>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</si>
  <si>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</si>
  <si>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</si>
  <si>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</si>
  <si>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未归口管理的行政单位离退休</t>
  </si>
  <si>
    <t>机关事业单位基本养老保险缴费支出</t>
  </si>
  <si>
    <t>行政单位医疗</t>
  </si>
  <si>
    <t>公务员医疗补助</t>
  </si>
  <si>
    <t>行政运行</t>
  </si>
  <si>
    <t>林业事业机构</t>
  </si>
  <si>
    <t>森林培育</t>
  </si>
  <si>
    <t>森林资源管理</t>
  </si>
  <si>
    <t>森林资源监测</t>
  </si>
  <si>
    <t>林业执法与监督</t>
  </si>
  <si>
    <t>林业防灾减灾</t>
  </si>
  <si>
    <t>表3-1</t>
  </si>
  <si>
    <t>一般公共预算基本支出预算表</t>
  </si>
  <si>
    <t>经济分类科目</t>
  </si>
  <si>
    <t>人员经费</t>
  </si>
  <si>
    <t>公用经费</t>
  </si>
  <si>
    <t>10</t>
  </si>
  <si>
    <t>12</t>
  </si>
  <si>
    <t>17</t>
  </si>
  <si>
    <t>28</t>
  </si>
  <si>
    <t>29</t>
  </si>
  <si>
    <t>31</t>
  </si>
  <si>
    <t>39</t>
  </si>
  <si>
    <t>其他交通费用</t>
  </si>
  <si>
    <t>医疗费补助</t>
  </si>
  <si>
    <t>合计：</t>
  </si>
  <si>
    <t>表3-2</t>
  </si>
  <si>
    <t>一般公共预算项目支出预算表</t>
  </si>
  <si>
    <t>单位名称（项目）</t>
  </si>
  <si>
    <t>攀枝花市东区林业局－森林培育经费</t>
  </si>
  <si>
    <t>攀枝花市东区林业局－林政资源管理经费</t>
  </si>
  <si>
    <t>攀枝花市东区林业局－东区林地变更调查设计费</t>
  </si>
  <si>
    <t>攀枝花市东区林业局－鉴定经费</t>
  </si>
  <si>
    <t>攀枝花市东区林业局－森林病虫害检疫防治工作经费</t>
  </si>
  <si>
    <t>攀枝花市东区林业局－森林防火期季节性用工人员经费</t>
  </si>
  <si>
    <t>攀枝花市东区林业局－护林防火配套费</t>
  </si>
  <si>
    <t>攀枝花市东区林业局－护林防火经费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</si>
  <si>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</si>
  <si>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</si>
  <si>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</si>
  <si>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</si>
  <si>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</si>
  <si>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</si>
  <si>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</si>
  <si>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</si>
  <si>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</si>
  <si>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</si>
  <si>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</si>
  <si>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说明：本部门没有此项经费预算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</si>
  <si>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</si>
  <si>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</si>
  <si>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</si>
  <si>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</si>
  <si>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</si>
  <si>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说明：本部门没有此项预算</t>
  </si>
  <si>
    <t>表6</t>
  </si>
  <si>
    <t>政府采购预算表</t>
  </si>
  <si>
    <t>单位名称：攀枝花市东区林业局</t>
  </si>
  <si>
    <t>序号</t>
  </si>
  <si>
    <t>项  目</t>
  </si>
  <si>
    <t>数量</t>
  </si>
  <si>
    <t>单价</t>
  </si>
  <si>
    <t>采购原因</t>
  </si>
  <si>
    <t>预计采购时间</t>
  </si>
  <si>
    <t>资金来源</t>
  </si>
  <si>
    <t>备注</t>
  </si>
  <si>
    <t>采购目录代码</t>
  </si>
  <si>
    <t>采购项目</t>
  </si>
  <si>
    <t>合   计</t>
  </si>
  <si>
    <t>说明：</t>
  </si>
  <si>
    <t>本部门没有此项经费预算</t>
  </si>
  <si>
    <t>1、资金来源：⑴财政拨款，公用经费或者项目经费；⑵上级补助资金；⑶单位自有资金；⑷其他资金。</t>
  </si>
  <si>
    <t>2、采购原因：⑴新增机构或人员；⑵新增工作职能和任务；⑶现有资产处置后需要补充配置；  ⑷现有资产无法满足工作需要的其他情形。</t>
  </si>
  <si>
    <t>3、本表不能完整填列的内容，请另附清单注明。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</si>
</sst>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0.00"/>
    <numFmt numFmtId="178" formatCode="&quot;\&quot;#,##0.00_);\(&quot;\&quot;#,##0.00\)"/>
    <numFmt numFmtId="179" formatCode="#,##0.00_ "/>
    <numFmt numFmtId="180" formatCode="#,##0.0000"/>
  </numFmts>
  <fonts count="43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0"/>
      <name val="方正小标宋_GBK"/>
      <family val="4"/>
    </font>
    <font>
      <sz val="14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19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5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0" fillId="0" borderId="4" applyNumberFormat="0" applyFill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37" fillId="11" borderId="5" applyNumberFormat="0" applyAlignment="0" applyProtection="0"/>
    <xf numFmtId="0" fontId="38" fillId="12" borderId="6" applyNumberFormat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8" borderId="0" applyNumberFormat="0" applyBorder="0" applyAlignment="0" applyProtection="0"/>
    <xf numFmtId="0" fontId="42" fillId="10" borderId="0" applyNumberFormat="0" applyBorder="0" applyAlignment="0" applyProtection="0"/>
    <xf numFmtId="0" fontId="36" fillId="11" borderId="8" applyNumberFormat="0" applyAlignment="0" applyProtection="0"/>
    <xf numFmtId="0" fontId="27" fillId="6" borderId="5" applyNumberFormat="0" applyAlignment="0" applyProtection="0"/>
    <xf numFmtId="0" fontId="3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7">
    <xf numFmtId="1" fontId="0" fillId="0" borderId="0" xfId="0" applyNumberFormat="1" applyFill="1" applyAlignment="1">
      <alignment/>
    </xf>
    <xf numFmtId="0" fontId="2" fillId="0" borderId="0" xfId="40">
      <alignment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/>
      <protection/>
    </xf>
    <xf numFmtId="176" fontId="4" fillId="0" borderId="10" xfId="40" applyNumberFormat="1" applyFont="1" applyBorder="1" applyAlignment="1">
      <alignment horizontal="center"/>
      <protection/>
    </xf>
    <xf numFmtId="0" fontId="2" fillId="0" borderId="0" xfId="40" applyFont="1" applyAlignment="1">
      <alignment horizontal="right"/>
      <protection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1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 horizontal="centerContinuous" vertical="center"/>
    </xf>
    <xf numFmtId="1" fontId="12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Continuous" vertical="center"/>
    </xf>
    <xf numFmtId="1" fontId="12" fillId="0" borderId="1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/>
    </xf>
    <xf numFmtId="49" fontId="6" fillId="0" borderId="15" xfId="44" applyNumberFormat="1" applyFont="1" applyFill="1" applyBorder="1" applyAlignment="1" applyProtection="1">
      <alignment horizontal="center" vertical="center" wrapText="1"/>
      <protection/>
    </xf>
    <xf numFmtId="49" fontId="6" fillId="0" borderId="10" xfId="44" applyNumberFormat="1" applyFont="1" applyFill="1" applyBorder="1" applyAlignment="1" applyProtection="1">
      <alignment horizontal="center" vertical="center" wrapText="1"/>
      <protection/>
    </xf>
    <xf numFmtId="49" fontId="6" fillId="0" borderId="20" xfId="44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>
      <alignment horizontal="centerContinuous" vertical="center"/>
    </xf>
    <xf numFmtId="49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Continuous" vertical="center"/>
    </xf>
    <xf numFmtId="49" fontId="6" fillId="0" borderId="15" xfId="52" applyNumberFormat="1" applyFont="1" applyFill="1" applyBorder="1" applyAlignment="1" applyProtection="1">
      <alignment horizontal="center" vertical="center" wrapText="1"/>
      <protection/>
    </xf>
    <xf numFmtId="49" fontId="6" fillId="0" borderId="10" xfId="52" applyNumberFormat="1" applyFont="1" applyFill="1" applyBorder="1" applyAlignment="1" applyProtection="1">
      <alignment horizontal="center" vertical="center" wrapText="1"/>
      <protection/>
    </xf>
    <xf numFmtId="49" fontId="6" fillId="0" borderId="15" xfId="52" applyNumberFormat="1" applyFont="1" applyFill="1" applyBorder="1" applyAlignment="1" applyProtection="1">
      <alignment horizontal="left" vertical="center" wrapText="1"/>
      <protection/>
    </xf>
    <xf numFmtId="176" fontId="10" fillId="0" borderId="0" xfId="0" applyNumberFormat="1" applyFont="1" applyFill="1" applyAlignment="1">
      <alignment horizontal="center" vertical="center"/>
    </xf>
    <xf numFmtId="176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 applyProtection="1">
      <alignment horizontal="centerContinuous" vertical="center"/>
      <protection/>
    </xf>
    <xf numFmtId="1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176" fontId="0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 applyProtection="1">
      <alignment horizontal="centerContinuous" vertical="center"/>
      <protection/>
    </xf>
    <xf numFmtId="176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 applyProtection="1">
      <alignment vertical="center" wrapText="1"/>
      <protection/>
    </xf>
    <xf numFmtId="0" fontId="6" fillId="0" borderId="23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 wrapText="1"/>
    </xf>
    <xf numFmtId="177" fontId="6" fillId="0" borderId="17" xfId="0" applyNumberFormat="1" applyFont="1" applyFill="1" applyBorder="1" applyAlignment="1" applyProtection="1">
      <alignment vertical="center" wrapText="1"/>
      <protection/>
    </xf>
    <xf numFmtId="177" fontId="6" fillId="0" borderId="10" xfId="0" applyNumberFormat="1" applyFont="1" applyFill="1" applyBorder="1" applyAlignment="1" applyProtection="1">
      <alignment vertical="center" wrapText="1"/>
      <protection/>
    </xf>
    <xf numFmtId="177" fontId="6" fillId="0" borderId="13" xfId="0" applyNumberFormat="1" applyFont="1" applyFill="1" applyBorder="1" applyAlignment="1" applyProtection="1">
      <alignment vertical="center" wrapText="1"/>
      <protection/>
    </xf>
    <xf numFmtId="1" fontId="6" fillId="0" borderId="10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 applyProtection="1">
      <alignment vertical="center" wrapText="1"/>
      <protection/>
    </xf>
    <xf numFmtId="177" fontId="6" fillId="0" borderId="10" xfId="0" applyNumberFormat="1" applyFont="1" applyFill="1" applyBorder="1" applyAlignment="1">
      <alignment vertical="center" wrapText="1"/>
    </xf>
    <xf numFmtId="177" fontId="6" fillId="0" borderId="13" xfId="0" applyNumberFormat="1" applyFont="1" applyFill="1" applyBorder="1" applyAlignment="1">
      <alignment vertical="center" wrapText="1"/>
    </xf>
    <xf numFmtId="177" fontId="6" fillId="0" borderId="10" xfId="0" applyNumberFormat="1" applyFont="1" applyFill="1" applyBorder="1" applyAlignment="1">
      <alignment horizontal="right" vertical="center" wrapText="1"/>
    </xf>
    <xf numFmtId="177" fontId="6" fillId="0" borderId="12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12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0" borderId="15" xfId="0" applyNumberFormat="1" applyFont="1" applyFill="1" applyBorder="1" applyAlignment="1">
      <alignment horizontal="centerContinuous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 applyProtection="1">
      <alignment horizontal="center" vertical="center" wrapText="1"/>
      <protection/>
    </xf>
    <xf numFmtId="176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left"/>
    </xf>
    <xf numFmtId="0" fontId="15" fillId="0" borderId="10" xfId="0" applyNumberFormat="1" applyFont="1" applyFill="1" applyBorder="1" applyAlignment="1">
      <alignment horizontal="center"/>
    </xf>
    <xf numFmtId="177" fontId="6" fillId="0" borderId="18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15" xfId="0" applyNumberFormat="1" applyFont="1" applyFill="1" applyBorder="1" applyAlignment="1">
      <alignment horizontal="centerContinuous" vertical="center"/>
    </xf>
    <xf numFmtId="176" fontId="18" fillId="0" borderId="15" xfId="0" applyNumberFormat="1" applyFont="1" applyFill="1" applyBorder="1" applyAlignment="1" applyProtection="1">
      <alignment vertical="center" wrapText="1"/>
      <protection/>
    </xf>
    <xf numFmtId="176" fontId="18" fillId="0" borderId="15" xfId="0" applyNumberFormat="1" applyFont="1" applyFill="1" applyBorder="1" applyAlignment="1" applyProtection="1">
      <alignment horizontal="center" vertical="center" wrapText="1"/>
      <protection/>
    </xf>
    <xf numFmtId="176" fontId="19" fillId="0" borderId="10" xfId="0" applyNumberFormat="1" applyFont="1" applyFill="1" applyBorder="1" applyAlignment="1">
      <alignment vertical="center"/>
    </xf>
    <xf numFmtId="176" fontId="19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6" fontId="19" fillId="0" borderId="10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Continuous" vertical="center"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0" xfId="0" applyNumberFormat="1" applyFont="1" applyFill="1" applyBorder="1" applyAlignment="1" applyProtection="1">
      <alignment vertical="center" wrapText="1"/>
      <protection/>
    </xf>
    <xf numFmtId="177" fontId="1" fillId="0" borderId="20" xfId="0" applyNumberFormat="1" applyFont="1" applyFill="1" applyBorder="1" applyAlignment="1" applyProtection="1">
      <alignment vertical="center" wrapText="1"/>
      <protection/>
    </xf>
    <xf numFmtId="179" fontId="6" fillId="0" borderId="10" xfId="0" applyNumberFormat="1" applyFont="1" applyFill="1" applyBorder="1" applyAlignment="1" applyProtection="1">
      <alignment horizontal="right" vertical="center" wrapText="1"/>
      <protection/>
    </xf>
    <xf numFmtId="1" fontId="20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180" fontId="22" fillId="0" borderId="0" xfId="0" applyNumberFormat="1" applyFont="1" applyFill="1" applyAlignment="1" applyProtection="1">
      <alignment horizontal="center" vertical="top"/>
      <protection/>
    </xf>
    <xf numFmtId="1" fontId="23" fillId="0" borderId="0" xfId="0" applyNumberFormat="1" applyFont="1" applyFill="1" applyAlignment="1">
      <alignment horizontal="center"/>
    </xf>
    <xf numFmtId="1" fontId="1" fillId="4" borderId="0" xfId="0" applyNumberFormat="1" applyFont="1" applyFill="1" applyAlignment="1" applyProtection="1">
      <alignment vertical="center"/>
      <protection/>
    </xf>
    <xf numFmtId="1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10" fillId="0" borderId="10" xfId="0" applyNumberFormat="1" applyFont="1" applyFill="1" applyBorder="1" applyAlignment="1" quotePrefix="1">
      <alignment horizontal="center" vertical="center"/>
    </xf>
    <xf numFmtId="0" fontId="0" fillId="0" borderId="23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1" fontId="12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 applyProtection="1">
      <alignment horizontal="left" vertical="top" wrapText="1"/>
      <protection/>
    </xf>
    <xf numFmtId="0" fontId="4" fillId="0" borderId="16" xfId="40" applyFont="1" applyBorder="1" applyAlignment="1">
      <alignment horizontal="center" vertical="center"/>
      <protection/>
    </xf>
    <xf numFmtId="0" fontId="4" fillId="0" borderId="12" xfId="40" applyFont="1" applyBorder="1" applyAlignment="1">
      <alignment horizontal="center" vertical="center"/>
      <protection/>
    </xf>
    <xf numFmtId="0" fontId="3" fillId="0" borderId="0" xfId="40" applyFont="1" applyAlignment="1">
      <alignment horizontal="center"/>
      <protection/>
    </xf>
    <xf numFmtId="0" fontId="4" fillId="0" borderId="15" xfId="40" applyFont="1" applyBorder="1" applyAlignment="1">
      <alignment horizontal="center" vertical="center"/>
      <protection/>
    </xf>
    <xf numFmtId="0" fontId="4" fillId="0" borderId="23" xfId="40" applyFont="1" applyBorder="1" applyAlignment="1">
      <alignment horizontal="center" vertical="center"/>
      <protection/>
    </xf>
    <xf numFmtId="0" fontId="4" fillId="0" borderId="15" xfId="40" applyFont="1" applyBorder="1" applyAlignment="1">
      <alignment horizontal="center"/>
      <protection/>
    </xf>
    <xf numFmtId="0" fontId="4" fillId="0" borderId="20" xfId="40" applyFont="1" applyBorder="1" applyAlignment="1">
      <alignment horizontal="center"/>
      <protection/>
    </xf>
    <xf numFmtId="0" fontId="4" fillId="0" borderId="23" xfId="40" applyFont="1" applyBorder="1" applyAlignment="1">
      <alignment horizont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0" sqref="A10"/>
    </sheetView>
  </sheetViews>
  <sheetFormatPr defaultColWidth="9.16015625" defaultRowHeight="11.25"/>
  <cols>
    <col min="1" max="1" width="163.83203125" style="0" customWidth="1"/>
  </cols>
  <sheetData>
    <row r="1" ht="14.25">
      <c r="A1" s="162"/>
    </row>
    <row r="3" ht="63.75" customHeight="1">
      <c r="A3" s="163" t="s">
        <v>0</v>
      </c>
    </row>
    <row r="4" ht="107.25" customHeight="1">
      <c r="A4" s="164" t="s">
        <v>1</v>
      </c>
    </row>
    <row r="5" ht="409.5" customHeight="1" hidden="1">
      <c r="A5" s="165"/>
    </row>
    <row r="6" ht="22.5">
      <c r="A6" s="166"/>
    </row>
    <row r="7" ht="57" customHeight="1">
      <c r="A7" s="166"/>
    </row>
    <row r="8" ht="78" customHeight="1"/>
    <row r="9" ht="82.5" customHeight="1">
      <c r="A9" s="167" t="s">
        <v>2</v>
      </c>
    </row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tabSelected="1" workbookViewId="0" topLeftCell="A1">
      <selection activeCell="G15" sqref="G1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6"/>
      <c r="B1" s="36"/>
      <c r="C1" s="36"/>
      <c r="D1" s="36"/>
      <c r="E1" s="37"/>
      <c r="F1" s="36"/>
      <c r="G1" s="36"/>
      <c r="H1" s="38" t="s">
        <v>331</v>
      </c>
      <c r="I1" s="54"/>
    </row>
    <row r="2" spans="1:9" ht="25.5" customHeight="1">
      <c r="A2" s="172" t="s">
        <v>332</v>
      </c>
      <c r="B2" s="172"/>
      <c r="C2" s="172"/>
      <c r="D2" s="172"/>
      <c r="E2" s="172"/>
      <c r="F2" s="172"/>
      <c r="G2" s="172"/>
      <c r="H2" s="172"/>
      <c r="I2" s="54"/>
    </row>
    <row r="3" spans="1:9" ht="19.5" customHeight="1">
      <c r="A3" s="9" t="s">
        <v>57</v>
      </c>
      <c r="B3" s="39"/>
      <c r="C3" s="39"/>
      <c r="D3" s="39"/>
      <c r="E3" s="39"/>
      <c r="F3" s="39"/>
      <c r="G3" s="39"/>
      <c r="H3" s="10" t="s">
        <v>6</v>
      </c>
      <c r="I3" s="54"/>
    </row>
    <row r="4" spans="1:9" ht="19.5" customHeight="1">
      <c r="A4" s="175" t="s">
        <v>333</v>
      </c>
      <c r="B4" s="175" t="s">
        <v>334</v>
      </c>
      <c r="C4" s="177" t="s">
        <v>335</v>
      </c>
      <c r="D4" s="177"/>
      <c r="E4" s="177"/>
      <c r="F4" s="177"/>
      <c r="G4" s="177"/>
      <c r="H4" s="177"/>
      <c r="I4" s="54"/>
    </row>
    <row r="5" spans="1:9" ht="19.5" customHeight="1">
      <c r="A5" s="175"/>
      <c r="B5" s="175"/>
      <c r="C5" s="193" t="s">
        <v>59</v>
      </c>
      <c r="D5" s="188" t="s">
        <v>224</v>
      </c>
      <c r="E5" s="40" t="s">
        <v>336</v>
      </c>
      <c r="F5" s="41"/>
      <c r="G5" s="41"/>
      <c r="H5" s="195" t="s">
        <v>229</v>
      </c>
      <c r="I5" s="54"/>
    </row>
    <row r="6" spans="1:9" ht="33.75" customHeight="1">
      <c r="A6" s="176"/>
      <c r="B6" s="176"/>
      <c r="C6" s="194"/>
      <c r="D6" s="174"/>
      <c r="E6" s="42" t="s">
        <v>74</v>
      </c>
      <c r="F6" s="43" t="s">
        <v>337</v>
      </c>
      <c r="G6" s="44" t="s">
        <v>338</v>
      </c>
      <c r="H6" s="190"/>
      <c r="I6" s="54"/>
    </row>
    <row r="7" spans="1:9" ht="19.5" customHeight="1">
      <c r="A7" s="169" t="s">
        <v>85</v>
      </c>
      <c r="B7" s="55" t="s">
        <v>0</v>
      </c>
      <c r="C7" s="56">
        <f>D7+E7+H7</f>
        <v>15.31</v>
      </c>
      <c r="D7" s="56"/>
      <c r="E7" s="57">
        <f>G7</f>
        <v>12.31</v>
      </c>
      <c r="F7" s="56"/>
      <c r="G7" s="56">
        <v>12.31</v>
      </c>
      <c r="H7" s="56">
        <v>3</v>
      </c>
      <c r="I7" s="54"/>
    </row>
    <row r="8" spans="1:9" ht="19.5" customHeight="1">
      <c r="A8" s="45"/>
      <c r="B8" s="45"/>
      <c r="C8" s="45"/>
      <c r="D8" s="45"/>
      <c r="E8" s="46"/>
      <c r="F8" s="48"/>
      <c r="G8" s="48"/>
      <c r="H8" s="58"/>
      <c r="I8" s="52"/>
    </row>
    <row r="9" spans="1:9" ht="19.5" customHeight="1">
      <c r="A9" s="45"/>
      <c r="B9" s="45"/>
      <c r="C9" s="45"/>
      <c r="D9" s="45"/>
      <c r="E9" s="49"/>
      <c r="F9" s="45"/>
      <c r="G9" s="45"/>
      <c r="H9" s="47"/>
      <c r="I9" s="52"/>
    </row>
    <row r="10" spans="1:9" ht="19.5" customHeight="1">
      <c r="A10" s="45"/>
      <c r="B10" s="45"/>
      <c r="C10" s="45"/>
      <c r="D10" s="45"/>
      <c r="E10" s="49"/>
      <c r="F10" s="45"/>
      <c r="G10" s="45"/>
      <c r="H10" s="47"/>
      <c r="I10" s="52"/>
    </row>
    <row r="11" spans="1:9" ht="19.5" customHeight="1">
      <c r="A11" s="45"/>
      <c r="B11" s="45"/>
      <c r="C11" s="45"/>
      <c r="D11" s="45"/>
      <c r="E11" s="46"/>
      <c r="F11" s="45"/>
      <c r="G11" s="45"/>
      <c r="H11" s="47"/>
      <c r="I11" s="52"/>
    </row>
    <row r="12" spans="1:9" ht="19.5" customHeight="1">
      <c r="A12" s="45"/>
      <c r="B12" s="45"/>
      <c r="C12" s="45"/>
      <c r="D12" s="45"/>
      <c r="E12" s="46"/>
      <c r="F12" s="45"/>
      <c r="G12" s="45"/>
      <c r="H12" s="47"/>
      <c r="I12" s="52"/>
    </row>
    <row r="13" spans="1:9" ht="19.5" customHeight="1">
      <c r="A13" s="45"/>
      <c r="B13" s="45"/>
      <c r="C13" s="45"/>
      <c r="D13" s="45"/>
      <c r="E13" s="49"/>
      <c r="F13" s="45"/>
      <c r="G13" s="45"/>
      <c r="H13" s="47"/>
      <c r="I13" s="52"/>
    </row>
    <row r="14" spans="1:9" ht="19.5" customHeight="1">
      <c r="A14" s="45"/>
      <c r="B14" s="45"/>
      <c r="C14" s="45"/>
      <c r="D14" s="45"/>
      <c r="E14" s="49"/>
      <c r="F14" s="45"/>
      <c r="G14" s="45"/>
      <c r="H14" s="47"/>
      <c r="I14" s="52"/>
    </row>
    <row r="15" spans="1:9" ht="19.5" customHeight="1">
      <c r="A15" s="47"/>
      <c r="B15" s="47"/>
      <c r="C15" s="47"/>
      <c r="D15" s="47"/>
      <c r="E15" s="51"/>
      <c r="F15" s="47"/>
      <c r="G15" s="47"/>
      <c r="H15" s="47"/>
      <c r="I15" s="52"/>
    </row>
    <row r="16" spans="1:9" ht="19.5" customHeight="1">
      <c r="A16" s="47"/>
      <c r="B16" s="47"/>
      <c r="C16" s="47"/>
      <c r="D16" s="47"/>
      <c r="E16" s="51"/>
      <c r="F16" s="47"/>
      <c r="G16" s="47"/>
      <c r="H16" s="47"/>
      <c r="I16" s="52"/>
    </row>
    <row r="17" spans="1:9" ht="19.5" customHeight="1">
      <c r="A17" s="47"/>
      <c r="B17" s="47"/>
      <c r="C17" s="47"/>
      <c r="D17" s="47"/>
      <c r="E17" s="51"/>
      <c r="F17" s="47"/>
      <c r="G17" s="47"/>
      <c r="H17" s="47"/>
      <c r="I17" s="52"/>
    </row>
    <row r="18" spans="1:9" ht="19.5" customHeight="1">
      <c r="A18" s="47"/>
      <c r="B18" s="47"/>
      <c r="C18" s="47"/>
      <c r="D18" s="47"/>
      <c r="E18" s="51"/>
      <c r="F18" s="47"/>
      <c r="G18" s="47"/>
      <c r="H18" s="47"/>
      <c r="I18" s="52"/>
    </row>
    <row r="19" spans="1:9" ht="19.5" customHeight="1">
      <c r="A19" s="52"/>
      <c r="B19" s="52"/>
      <c r="C19" s="52"/>
      <c r="D19" s="52"/>
      <c r="E19" s="53"/>
      <c r="F19" s="52"/>
      <c r="G19" s="52"/>
      <c r="H19" s="52"/>
      <c r="I19" s="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6"/>
      <c r="B1" s="6"/>
      <c r="C1" s="6"/>
      <c r="D1" s="6"/>
      <c r="E1" s="6"/>
      <c r="F1" s="6"/>
      <c r="G1" s="6"/>
      <c r="H1" s="7" t="s">
        <v>339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</row>
    <row r="2" spans="1:245" ht="19.5" customHeight="1">
      <c r="A2" s="172" t="s">
        <v>340</v>
      </c>
      <c r="B2" s="172"/>
      <c r="C2" s="172"/>
      <c r="D2" s="172"/>
      <c r="E2" s="172"/>
      <c r="F2" s="172"/>
      <c r="G2" s="172"/>
      <c r="H2" s="17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8" t="s">
        <v>57</v>
      </c>
      <c r="B3" s="8"/>
      <c r="C3" s="8"/>
      <c r="D3" s="8"/>
      <c r="E3" s="8"/>
      <c r="F3" s="9"/>
      <c r="G3" s="9"/>
      <c r="H3" s="10" t="s">
        <v>6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11" t="s">
        <v>58</v>
      </c>
      <c r="B4" s="11"/>
      <c r="C4" s="11"/>
      <c r="D4" s="12"/>
      <c r="E4" s="13"/>
      <c r="F4" s="177" t="s">
        <v>341</v>
      </c>
      <c r="G4" s="177"/>
      <c r="H4" s="177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14" t="s">
        <v>69</v>
      </c>
      <c r="B5" s="15"/>
      <c r="C5" s="16"/>
      <c r="D5" s="191" t="s">
        <v>70</v>
      </c>
      <c r="E5" s="175" t="s">
        <v>115</v>
      </c>
      <c r="F5" s="173" t="s">
        <v>59</v>
      </c>
      <c r="G5" s="173" t="s">
        <v>111</v>
      </c>
      <c r="H5" s="177" t="s">
        <v>112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17" t="s">
        <v>79</v>
      </c>
      <c r="B6" s="17" t="s">
        <v>80</v>
      </c>
      <c r="C6" s="18" t="s">
        <v>81</v>
      </c>
      <c r="D6" s="192"/>
      <c r="E6" s="176"/>
      <c r="F6" s="174"/>
      <c r="G6" s="174"/>
      <c r="H6" s="178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21"/>
      <c r="B7" s="21"/>
      <c r="C7" s="21"/>
      <c r="D7" s="22"/>
      <c r="E7" s="23"/>
      <c r="F7" s="23"/>
      <c r="G7" s="23"/>
      <c r="H7" s="2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19.5" customHeight="1">
      <c r="A8" s="25"/>
      <c r="B8" s="25"/>
      <c r="C8" s="25"/>
      <c r="D8" s="26"/>
      <c r="E8" s="26"/>
      <c r="F8" s="26"/>
      <c r="G8" s="26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ht="19.5" customHeight="1">
      <c r="A9" s="25"/>
      <c r="B9" s="25"/>
      <c r="C9" s="25"/>
      <c r="D9" s="25"/>
      <c r="E9" s="25"/>
      <c r="F9" s="25"/>
      <c r="G9" s="25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</row>
    <row r="10" spans="1:245" ht="19.5" customHeight="1">
      <c r="A10" s="25"/>
      <c r="B10" s="25"/>
      <c r="C10" s="25"/>
      <c r="D10" s="26"/>
      <c r="E10" s="26"/>
      <c r="F10" s="26"/>
      <c r="G10" s="26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</row>
    <row r="11" spans="1:245" ht="19.5" customHeight="1">
      <c r="A11" s="25"/>
      <c r="B11" s="25"/>
      <c r="C11" s="25"/>
      <c r="D11" s="26"/>
      <c r="E11" s="26"/>
      <c r="F11" s="26"/>
      <c r="G11" s="26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</row>
    <row r="12" spans="1:245" ht="19.5" customHeight="1">
      <c r="A12" s="25"/>
      <c r="B12" s="25"/>
      <c r="C12" s="25"/>
      <c r="D12" s="25"/>
      <c r="E12" s="25"/>
      <c r="F12" s="25"/>
      <c r="G12" s="25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5" ht="19.5" customHeight="1">
      <c r="A13" s="25"/>
      <c r="B13" s="25"/>
      <c r="C13" s="25"/>
      <c r="D13" s="26"/>
      <c r="E13" s="26"/>
      <c r="F13" s="26"/>
      <c r="G13" s="26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5" ht="19.5" customHeight="1">
      <c r="A14" s="25"/>
      <c r="B14" s="25"/>
      <c r="C14" s="25"/>
      <c r="D14" s="26"/>
      <c r="E14" s="26"/>
      <c r="F14" s="26"/>
      <c r="G14" s="26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</row>
    <row r="15" spans="1:245" ht="19.5" customHeight="1">
      <c r="A15" s="25"/>
      <c r="B15" s="25"/>
      <c r="C15" s="25"/>
      <c r="D15" s="25"/>
      <c r="E15" s="25"/>
      <c r="F15" s="25"/>
      <c r="G15" s="25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</row>
    <row r="16" spans="1:245" ht="19.5" customHeight="1">
      <c r="A16" s="25"/>
      <c r="B16" s="25"/>
      <c r="C16" s="25"/>
      <c r="D16" s="26"/>
      <c r="E16" s="26"/>
      <c r="F16" s="26"/>
      <c r="G16" s="26"/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</row>
    <row r="17" spans="1:245" ht="19.5" customHeight="1">
      <c r="A17" s="25"/>
      <c r="B17" s="25"/>
      <c r="C17" s="25"/>
      <c r="D17" s="26"/>
      <c r="E17" s="26"/>
      <c r="F17" s="26"/>
      <c r="G17" s="26"/>
      <c r="H17" s="2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</row>
    <row r="18" spans="1:245" ht="19.5" customHeight="1">
      <c r="A18" s="27"/>
      <c r="B18" s="196" t="s">
        <v>342</v>
      </c>
      <c r="C18" s="196"/>
      <c r="D18" s="196"/>
      <c r="E18" s="196"/>
      <c r="F18" s="27"/>
      <c r="G18" s="27"/>
      <c r="H18" s="28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</row>
    <row r="19" spans="1:245" ht="19.5" customHeight="1">
      <c r="A19" s="27"/>
      <c r="B19" s="27"/>
      <c r="C19" s="27"/>
      <c r="D19" s="28"/>
      <c r="E19" s="28"/>
      <c r="F19" s="28"/>
      <c r="G19" s="28"/>
      <c r="H19" s="28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</row>
    <row r="20" spans="1:245" ht="19.5" customHeight="1">
      <c r="A20" s="27"/>
      <c r="B20" s="27"/>
      <c r="C20" s="27"/>
      <c r="D20" s="28"/>
      <c r="E20" s="28"/>
      <c r="F20" s="28"/>
      <c r="G20" s="28"/>
      <c r="H20" s="28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</row>
    <row r="21" spans="1:245" ht="19.5" customHeight="1">
      <c r="A21" s="27"/>
      <c r="B21" s="27"/>
      <c r="C21" s="27"/>
      <c r="D21" s="27"/>
      <c r="E21" s="27"/>
      <c r="F21" s="27"/>
      <c r="G21" s="27"/>
      <c r="H21" s="28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</row>
    <row r="22" spans="1:245" ht="19.5" customHeight="1">
      <c r="A22" s="27"/>
      <c r="B22" s="27"/>
      <c r="C22" s="27"/>
      <c r="D22" s="28"/>
      <c r="E22" s="28"/>
      <c r="F22" s="28"/>
      <c r="G22" s="28"/>
      <c r="H22" s="28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</row>
    <row r="23" spans="1:245" ht="19.5" customHeight="1">
      <c r="A23" s="27"/>
      <c r="B23" s="27"/>
      <c r="C23" s="27"/>
      <c r="D23" s="28"/>
      <c r="E23" s="28"/>
      <c r="F23" s="28"/>
      <c r="G23" s="28"/>
      <c r="H23" s="28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</row>
    <row r="24" spans="1:245" ht="19.5" customHeight="1">
      <c r="A24" s="27"/>
      <c r="B24" s="27"/>
      <c r="C24" s="27"/>
      <c r="D24" s="27"/>
      <c r="E24" s="27"/>
      <c r="F24" s="27"/>
      <c r="G24" s="27"/>
      <c r="H24" s="28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</row>
    <row r="25" spans="1:245" ht="19.5" customHeight="1">
      <c r="A25" s="27"/>
      <c r="B25" s="27"/>
      <c r="C25" s="27"/>
      <c r="D25" s="28"/>
      <c r="E25" s="28"/>
      <c r="F25" s="28"/>
      <c r="G25" s="28"/>
      <c r="H25" s="28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</row>
    <row r="26" spans="1:245" ht="19.5" customHeight="1">
      <c r="A26" s="27"/>
      <c r="B26" s="27"/>
      <c r="C26" s="27"/>
      <c r="D26" s="28"/>
      <c r="E26" s="28"/>
      <c r="F26" s="28"/>
      <c r="G26" s="28"/>
      <c r="H26" s="28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</row>
    <row r="27" spans="1:245" ht="19.5" customHeight="1">
      <c r="A27" s="27"/>
      <c r="B27" s="27"/>
      <c r="C27" s="27"/>
      <c r="D27" s="27"/>
      <c r="E27" s="27"/>
      <c r="F27" s="27"/>
      <c r="G27" s="27"/>
      <c r="H27" s="28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</row>
    <row r="28" spans="1:245" ht="19.5" customHeight="1">
      <c r="A28" s="27"/>
      <c r="B28" s="27"/>
      <c r="C28" s="27"/>
      <c r="D28" s="28"/>
      <c r="E28" s="28"/>
      <c r="F28" s="28"/>
      <c r="G28" s="28"/>
      <c r="H28" s="28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</row>
    <row r="29" spans="1:245" ht="19.5" customHeight="1">
      <c r="A29" s="27"/>
      <c r="B29" s="27"/>
      <c r="C29" s="27"/>
      <c r="D29" s="28"/>
      <c r="E29" s="28"/>
      <c r="F29" s="28"/>
      <c r="G29" s="28"/>
      <c r="H29" s="28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</row>
    <row r="30" spans="1:245" ht="19.5" customHeight="1">
      <c r="A30" s="27"/>
      <c r="B30" s="27"/>
      <c r="C30" s="27"/>
      <c r="D30" s="27"/>
      <c r="E30" s="27"/>
      <c r="F30" s="27"/>
      <c r="G30" s="27"/>
      <c r="H30" s="2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</row>
    <row r="31" spans="1:245" ht="19.5" customHeight="1">
      <c r="A31" s="27"/>
      <c r="B31" s="27"/>
      <c r="C31" s="27"/>
      <c r="D31" s="27"/>
      <c r="E31" s="29"/>
      <c r="F31" s="29"/>
      <c r="G31" s="29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</row>
    <row r="32" spans="1:245" ht="19.5" customHeight="1">
      <c r="A32" s="27"/>
      <c r="B32" s="27"/>
      <c r="C32" s="27"/>
      <c r="D32" s="27"/>
      <c r="E32" s="29"/>
      <c r="F32" s="29"/>
      <c r="G32" s="29"/>
      <c r="H32" s="2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</row>
    <row r="33" spans="1:245" ht="19.5" customHeight="1">
      <c r="A33" s="27"/>
      <c r="B33" s="27"/>
      <c r="C33" s="27"/>
      <c r="D33" s="27"/>
      <c r="E33" s="27"/>
      <c r="F33" s="27"/>
      <c r="G33" s="27"/>
      <c r="H33" s="2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</row>
    <row r="34" spans="1:245" ht="19.5" customHeight="1">
      <c r="A34" s="27"/>
      <c r="B34" s="27"/>
      <c r="C34" s="27"/>
      <c r="D34" s="27"/>
      <c r="E34" s="30"/>
      <c r="F34" s="30"/>
      <c r="G34" s="30"/>
      <c r="H34" s="2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</row>
    <row r="35" spans="1:245" ht="19.5" customHeight="1">
      <c r="A35" s="31"/>
      <c r="B35" s="31"/>
      <c r="C35" s="31"/>
      <c r="D35" s="31"/>
      <c r="E35" s="32"/>
      <c r="F35" s="32"/>
      <c r="G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3"/>
      <c r="B36" s="33"/>
      <c r="C36" s="33"/>
      <c r="D36" s="33"/>
      <c r="E36" s="33"/>
      <c r="F36" s="33"/>
      <c r="G36" s="33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1"/>
      <c r="B37" s="31"/>
      <c r="C37" s="31"/>
      <c r="D37" s="31"/>
      <c r="E37" s="31"/>
      <c r="F37" s="31"/>
      <c r="G37" s="31"/>
      <c r="H37" s="3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5"/>
      <c r="B38" s="35"/>
      <c r="C38" s="35"/>
      <c r="D38" s="35"/>
      <c r="E38" s="35"/>
      <c r="F38" s="31"/>
      <c r="G38" s="31"/>
      <c r="H38" s="34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</row>
    <row r="39" spans="1:245" ht="19.5" customHeight="1">
      <c r="A39" s="35"/>
      <c r="B39" s="35"/>
      <c r="C39" s="35"/>
      <c r="D39" s="35"/>
      <c r="E39" s="35"/>
      <c r="F39" s="31"/>
      <c r="G39" s="31"/>
      <c r="H39" s="3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</row>
    <row r="40" spans="1:245" ht="19.5" customHeight="1">
      <c r="A40" s="35"/>
      <c r="B40" s="35"/>
      <c r="C40" s="35"/>
      <c r="D40" s="35"/>
      <c r="E40" s="35"/>
      <c r="F40" s="31"/>
      <c r="G40" s="31"/>
      <c r="H40" s="34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</row>
    <row r="41" spans="1:245" ht="19.5" customHeight="1">
      <c r="A41" s="35"/>
      <c r="B41" s="35"/>
      <c r="C41" s="35"/>
      <c r="D41" s="35"/>
      <c r="E41" s="35"/>
      <c r="F41" s="31"/>
      <c r="G41" s="31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</row>
    <row r="42" spans="1:245" ht="19.5" customHeight="1">
      <c r="A42" s="35"/>
      <c r="B42" s="35"/>
      <c r="C42" s="35"/>
      <c r="D42" s="35"/>
      <c r="E42" s="35"/>
      <c r="F42" s="31"/>
      <c r="G42" s="31"/>
      <c r="H42" s="34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</row>
    <row r="43" spans="1:245" ht="19.5" customHeight="1">
      <c r="A43" s="35"/>
      <c r="B43" s="35"/>
      <c r="C43" s="35"/>
      <c r="D43" s="35"/>
      <c r="E43" s="35"/>
      <c r="F43" s="31"/>
      <c r="G43" s="31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</row>
    <row r="44" spans="1:245" ht="19.5" customHeight="1">
      <c r="A44" s="35"/>
      <c r="B44" s="35"/>
      <c r="C44" s="35"/>
      <c r="D44" s="35"/>
      <c r="E44" s="35"/>
      <c r="F44" s="31"/>
      <c r="G44" s="31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</row>
    <row r="45" spans="1:245" ht="19.5" customHeight="1">
      <c r="A45" s="35"/>
      <c r="B45" s="35"/>
      <c r="C45" s="35"/>
      <c r="D45" s="35"/>
      <c r="E45" s="35"/>
      <c r="F45" s="31"/>
      <c r="G45" s="31"/>
      <c r="H45" s="3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</row>
    <row r="46" spans="1:245" ht="19.5" customHeight="1">
      <c r="A46" s="35"/>
      <c r="B46" s="35"/>
      <c r="C46" s="35"/>
      <c r="D46" s="35"/>
      <c r="E46" s="35"/>
      <c r="F46" s="31"/>
      <c r="G46" s="31"/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</row>
    <row r="47" spans="1:245" ht="19.5" customHeight="1">
      <c r="A47" s="35"/>
      <c r="B47" s="35"/>
      <c r="C47" s="35"/>
      <c r="D47" s="35"/>
      <c r="E47" s="35"/>
      <c r="F47" s="31"/>
      <c r="G47" s="31"/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</row>
  </sheetData>
  <sheetProtection/>
  <mergeCells count="8">
    <mergeCell ref="A2:H2"/>
    <mergeCell ref="F4:H4"/>
    <mergeCell ref="B18:E18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6"/>
      <c r="B1" s="36"/>
      <c r="C1" s="36"/>
      <c r="D1" s="36"/>
      <c r="E1" s="37"/>
      <c r="F1" s="36"/>
      <c r="G1" s="36"/>
      <c r="H1" s="38" t="s">
        <v>343</v>
      </c>
      <c r="I1" s="54"/>
    </row>
    <row r="2" spans="1:9" ht="25.5" customHeight="1">
      <c r="A2" s="172" t="s">
        <v>344</v>
      </c>
      <c r="B2" s="172"/>
      <c r="C2" s="172"/>
      <c r="D2" s="172"/>
      <c r="E2" s="172"/>
      <c r="F2" s="172"/>
      <c r="G2" s="172"/>
      <c r="H2" s="172"/>
      <c r="I2" s="54"/>
    </row>
    <row r="3" spans="1:9" ht="19.5" customHeight="1">
      <c r="A3" s="9" t="s">
        <v>57</v>
      </c>
      <c r="B3" s="39"/>
      <c r="C3" s="39"/>
      <c r="D3" s="39"/>
      <c r="E3" s="39"/>
      <c r="F3" s="39"/>
      <c r="G3" s="39"/>
      <c r="H3" s="10" t="s">
        <v>6</v>
      </c>
      <c r="I3" s="54"/>
    </row>
    <row r="4" spans="1:9" ht="19.5" customHeight="1">
      <c r="A4" s="175" t="s">
        <v>333</v>
      </c>
      <c r="B4" s="175" t="s">
        <v>334</v>
      </c>
      <c r="C4" s="177" t="s">
        <v>335</v>
      </c>
      <c r="D4" s="177"/>
      <c r="E4" s="177"/>
      <c r="F4" s="177"/>
      <c r="G4" s="177"/>
      <c r="H4" s="177"/>
      <c r="I4" s="54"/>
    </row>
    <row r="5" spans="1:9" ht="19.5" customHeight="1">
      <c r="A5" s="175"/>
      <c r="B5" s="175"/>
      <c r="C5" s="193" t="s">
        <v>59</v>
      </c>
      <c r="D5" s="188" t="s">
        <v>224</v>
      </c>
      <c r="E5" s="40" t="s">
        <v>336</v>
      </c>
      <c r="F5" s="41"/>
      <c r="G5" s="41"/>
      <c r="H5" s="195" t="s">
        <v>229</v>
      </c>
      <c r="I5" s="54"/>
    </row>
    <row r="6" spans="1:9" ht="33.75" customHeight="1">
      <c r="A6" s="176"/>
      <c r="B6" s="176"/>
      <c r="C6" s="194"/>
      <c r="D6" s="174"/>
      <c r="E6" s="42" t="s">
        <v>74</v>
      </c>
      <c r="F6" s="43" t="s">
        <v>337</v>
      </c>
      <c r="G6" s="44" t="s">
        <v>338</v>
      </c>
      <c r="H6" s="190"/>
      <c r="I6" s="54"/>
    </row>
    <row r="7" spans="1:9" ht="19.5" customHeight="1">
      <c r="A7" s="45"/>
      <c r="B7" s="45"/>
      <c r="C7" s="45"/>
      <c r="D7" s="45"/>
      <c r="E7" s="46"/>
      <c r="F7" s="45"/>
      <c r="G7" s="45"/>
      <c r="H7" s="47"/>
      <c r="I7" s="54"/>
    </row>
    <row r="8" spans="1:9" ht="19.5" customHeight="1">
      <c r="A8" s="45"/>
      <c r="B8" s="45"/>
      <c r="C8" s="45"/>
      <c r="D8" s="45"/>
      <c r="E8" s="46"/>
      <c r="F8" s="48"/>
      <c r="G8" s="48"/>
      <c r="H8" s="47"/>
      <c r="I8" s="52"/>
    </row>
    <row r="9" spans="1:9" ht="19.5" customHeight="1">
      <c r="A9" s="45"/>
      <c r="B9" s="45"/>
      <c r="C9" s="45"/>
      <c r="D9" s="45"/>
      <c r="E9" s="49"/>
      <c r="F9" s="45"/>
      <c r="G9" s="45"/>
      <c r="H9" s="47"/>
      <c r="I9" s="52"/>
    </row>
    <row r="10" spans="1:9" ht="19.5" customHeight="1">
      <c r="A10" s="45"/>
      <c r="B10" s="45"/>
      <c r="C10" s="45"/>
      <c r="D10" s="45"/>
      <c r="E10" s="49"/>
      <c r="F10" s="45"/>
      <c r="G10" s="45"/>
      <c r="H10" s="47"/>
      <c r="I10" s="52"/>
    </row>
    <row r="11" spans="1:9" ht="19.5" customHeight="1">
      <c r="A11" s="45"/>
      <c r="B11" s="45"/>
      <c r="C11" s="45"/>
      <c r="D11" s="45"/>
      <c r="E11" s="46"/>
      <c r="F11" s="45"/>
      <c r="G11" s="45"/>
      <c r="H11" s="47"/>
      <c r="I11" s="52"/>
    </row>
    <row r="12" spans="1:9" ht="19.5" customHeight="1">
      <c r="A12" s="45"/>
      <c r="B12" s="45"/>
      <c r="C12" s="45"/>
      <c r="D12" s="45"/>
      <c r="E12" s="46"/>
      <c r="F12" s="45"/>
      <c r="G12" s="45"/>
      <c r="H12" s="47"/>
      <c r="I12" s="52"/>
    </row>
    <row r="13" spans="1:9" ht="19.5" customHeight="1">
      <c r="A13" s="45"/>
      <c r="B13" s="45"/>
      <c r="C13" s="45"/>
      <c r="D13" s="45"/>
      <c r="E13" s="49"/>
      <c r="F13" s="45"/>
      <c r="G13" s="45"/>
      <c r="H13" s="47"/>
      <c r="I13" s="52"/>
    </row>
    <row r="14" spans="1:9" ht="19.5" customHeight="1">
      <c r="A14" s="45"/>
      <c r="B14" s="45"/>
      <c r="C14" s="45"/>
      <c r="D14" s="45"/>
      <c r="E14" s="49"/>
      <c r="F14" s="45"/>
      <c r="G14" s="45"/>
      <c r="H14" s="47"/>
      <c r="I14" s="52"/>
    </row>
    <row r="15" spans="1:9" ht="19.5" customHeight="1">
      <c r="A15" s="45"/>
      <c r="B15" s="45"/>
      <c r="C15" s="45"/>
      <c r="D15" s="45"/>
      <c r="E15" s="46"/>
      <c r="F15" s="45"/>
      <c r="G15" s="45"/>
      <c r="H15" s="47"/>
      <c r="I15" s="52"/>
    </row>
    <row r="16" spans="1:9" ht="19.5" customHeight="1">
      <c r="A16" s="45"/>
      <c r="B16" s="45"/>
      <c r="C16" s="45"/>
      <c r="D16" s="45"/>
      <c r="E16" s="46"/>
      <c r="F16" s="45"/>
      <c r="G16" s="45"/>
      <c r="H16" s="47"/>
      <c r="I16" s="52"/>
    </row>
    <row r="17" spans="1:9" ht="19.5" customHeight="1">
      <c r="A17" s="45"/>
      <c r="B17" s="45"/>
      <c r="C17" s="45"/>
      <c r="D17" s="45"/>
      <c r="E17" s="50"/>
      <c r="F17" s="45"/>
      <c r="G17" s="45"/>
      <c r="H17" s="47"/>
      <c r="I17" s="52"/>
    </row>
    <row r="18" spans="1:9" ht="19.5" customHeight="1">
      <c r="A18" s="45"/>
      <c r="B18" s="45"/>
      <c r="C18" s="45"/>
      <c r="D18" s="45"/>
      <c r="E18" s="49"/>
      <c r="F18" s="45"/>
      <c r="G18" s="45"/>
      <c r="H18" s="47"/>
      <c r="I18" s="52"/>
    </row>
    <row r="19" spans="1:9" ht="19.5" customHeight="1">
      <c r="A19" s="49"/>
      <c r="B19" s="49"/>
      <c r="C19" s="49"/>
      <c r="D19" s="49"/>
      <c r="E19" s="49"/>
      <c r="F19" s="45"/>
      <c r="G19" s="45"/>
      <c r="H19" s="47"/>
      <c r="I19" s="52"/>
    </row>
    <row r="20" spans="1:9" ht="19.5" customHeight="1">
      <c r="A20" s="47"/>
      <c r="B20" s="47"/>
      <c r="C20" s="47"/>
      <c r="D20" s="47"/>
      <c r="E20" s="51"/>
      <c r="F20" s="47"/>
      <c r="G20" s="47"/>
      <c r="H20" s="47"/>
      <c r="I20" s="52"/>
    </row>
    <row r="21" spans="1:9" ht="19.5" customHeight="1">
      <c r="A21" s="47"/>
      <c r="B21" s="47"/>
      <c r="C21" s="47"/>
      <c r="D21" s="47"/>
      <c r="E21" s="51"/>
      <c r="F21" s="47"/>
      <c r="G21" s="47"/>
      <c r="H21" s="47"/>
      <c r="I21" s="52"/>
    </row>
    <row r="22" spans="1:9" ht="19.5" customHeight="1">
      <c r="A22" s="47"/>
      <c r="B22" s="47"/>
      <c r="C22" s="47"/>
      <c r="D22" s="47"/>
      <c r="E22" s="51"/>
      <c r="F22" s="47"/>
      <c r="G22" s="47"/>
      <c r="H22" s="47"/>
      <c r="I22" s="52"/>
    </row>
    <row r="23" spans="1:9" ht="19.5" customHeight="1">
      <c r="A23" s="47"/>
      <c r="B23" s="47"/>
      <c r="C23" s="47"/>
      <c r="D23" s="47"/>
      <c r="E23" s="51"/>
      <c r="F23" s="47"/>
      <c r="G23" s="47"/>
      <c r="H23" s="47"/>
      <c r="I23" s="52"/>
    </row>
    <row r="24" spans="1:9" ht="19.5" customHeight="1">
      <c r="A24" s="47"/>
      <c r="B24" s="47"/>
      <c r="C24" s="47"/>
      <c r="D24" s="47"/>
      <c r="E24" s="51"/>
      <c r="F24" s="47"/>
      <c r="G24" s="47"/>
      <c r="H24" s="47"/>
      <c r="I24" s="52"/>
    </row>
    <row r="25" spans="1:9" ht="19.5" customHeight="1">
      <c r="A25" s="47"/>
      <c r="B25" s="47"/>
      <c r="C25" s="47"/>
      <c r="D25" s="47"/>
      <c r="E25" s="51"/>
      <c r="F25" s="47"/>
      <c r="G25" s="47"/>
      <c r="H25" s="47"/>
      <c r="I25" s="52"/>
    </row>
    <row r="26" spans="1:9" ht="19.5" customHeight="1">
      <c r="A26" s="47"/>
      <c r="B26" s="47"/>
      <c r="C26" s="47"/>
      <c r="D26" s="47"/>
      <c r="E26" s="51"/>
      <c r="F26" s="47"/>
      <c r="G26" s="47"/>
      <c r="H26" s="47"/>
      <c r="I26" s="52"/>
    </row>
    <row r="27" spans="1:9" ht="19.5" customHeight="1">
      <c r="A27" s="197" t="s">
        <v>342</v>
      </c>
      <c r="B27" s="197"/>
      <c r="C27" s="197"/>
      <c r="D27" s="52"/>
      <c r="E27" s="53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3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3"/>
      <c r="F29" s="52"/>
      <c r="G29" s="52"/>
      <c r="H29" s="52"/>
      <c r="I29" s="52"/>
    </row>
  </sheetData>
  <sheetProtection/>
  <mergeCells count="8">
    <mergeCell ref="A2:H2"/>
    <mergeCell ref="C4:H4"/>
    <mergeCell ref="A27:C27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6"/>
      <c r="B1" s="6"/>
      <c r="C1" s="6"/>
      <c r="D1" s="6"/>
      <c r="E1" s="6"/>
      <c r="F1" s="6"/>
      <c r="G1" s="6"/>
      <c r="H1" s="7" t="s">
        <v>345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</row>
    <row r="2" spans="1:245" ht="19.5" customHeight="1">
      <c r="A2" s="172" t="s">
        <v>346</v>
      </c>
      <c r="B2" s="172"/>
      <c r="C2" s="172"/>
      <c r="D2" s="172"/>
      <c r="E2" s="172"/>
      <c r="F2" s="172"/>
      <c r="G2" s="172"/>
      <c r="H2" s="17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8" t="s">
        <v>57</v>
      </c>
      <c r="B3" s="8"/>
      <c r="C3" s="8"/>
      <c r="D3" s="8"/>
      <c r="E3" s="8"/>
      <c r="F3" s="9"/>
      <c r="G3" s="9"/>
      <c r="H3" s="10" t="s">
        <v>6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11" t="s">
        <v>58</v>
      </c>
      <c r="B4" s="11"/>
      <c r="C4" s="11"/>
      <c r="D4" s="12"/>
      <c r="E4" s="13"/>
      <c r="F4" s="177" t="s">
        <v>347</v>
      </c>
      <c r="G4" s="177"/>
      <c r="H4" s="177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14" t="s">
        <v>69</v>
      </c>
      <c r="B5" s="15"/>
      <c r="C5" s="16"/>
      <c r="D5" s="191" t="s">
        <v>70</v>
      </c>
      <c r="E5" s="175" t="s">
        <v>115</v>
      </c>
      <c r="F5" s="173" t="s">
        <v>59</v>
      </c>
      <c r="G5" s="173" t="s">
        <v>111</v>
      </c>
      <c r="H5" s="177" t="s">
        <v>112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17" t="s">
        <v>79</v>
      </c>
      <c r="B6" s="17" t="s">
        <v>80</v>
      </c>
      <c r="C6" s="18" t="s">
        <v>81</v>
      </c>
      <c r="D6" s="192"/>
      <c r="E6" s="176"/>
      <c r="F6" s="174"/>
      <c r="G6" s="174"/>
      <c r="H6" s="178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21"/>
      <c r="B7" s="21"/>
      <c r="C7" s="21"/>
      <c r="D7" s="22"/>
      <c r="E7" s="23"/>
      <c r="F7" s="23"/>
      <c r="G7" s="23"/>
      <c r="H7" s="2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19.5" customHeight="1">
      <c r="A8" s="25"/>
      <c r="B8" s="25"/>
      <c r="C8" s="25"/>
      <c r="D8" s="26"/>
      <c r="E8" s="26"/>
      <c r="F8" s="26"/>
      <c r="G8" s="26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ht="19.5" customHeight="1">
      <c r="A9" s="25"/>
      <c r="B9" s="25"/>
      <c r="C9" s="25"/>
      <c r="D9" s="25"/>
      <c r="E9" s="25"/>
      <c r="F9" s="25"/>
      <c r="G9" s="25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</row>
    <row r="10" spans="1:245" ht="19.5" customHeight="1">
      <c r="A10" s="25"/>
      <c r="B10" s="25"/>
      <c r="C10" s="25"/>
      <c r="D10" s="26"/>
      <c r="E10" s="26"/>
      <c r="F10" s="26"/>
      <c r="G10" s="26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</row>
    <row r="11" spans="1:245" ht="19.5" customHeight="1">
      <c r="A11" s="25"/>
      <c r="B11" s="25"/>
      <c r="C11" s="25"/>
      <c r="D11" s="26"/>
      <c r="E11" s="26"/>
      <c r="F11" s="26"/>
      <c r="G11" s="26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</row>
    <row r="12" spans="1:245" ht="19.5" customHeight="1">
      <c r="A12" s="25"/>
      <c r="B12" s="25"/>
      <c r="C12" s="25"/>
      <c r="D12" s="25"/>
      <c r="E12" s="25"/>
      <c r="F12" s="25"/>
      <c r="G12" s="25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5" ht="19.5" customHeight="1">
      <c r="A13" s="25"/>
      <c r="B13" s="25"/>
      <c r="C13" s="25"/>
      <c r="D13" s="26"/>
      <c r="E13" s="26"/>
      <c r="F13" s="26"/>
      <c r="G13" s="26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5" ht="19.5" customHeight="1">
      <c r="A14" s="25"/>
      <c r="B14" s="25"/>
      <c r="C14" s="25"/>
      <c r="D14" s="26"/>
      <c r="E14" s="26"/>
      <c r="F14" s="26"/>
      <c r="G14" s="26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</row>
    <row r="15" spans="1:245" ht="19.5" customHeight="1">
      <c r="A15" s="25"/>
      <c r="B15" s="25"/>
      <c r="C15" s="25"/>
      <c r="D15" s="25"/>
      <c r="E15" s="25"/>
      <c r="F15" s="25"/>
      <c r="G15" s="25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</row>
    <row r="16" spans="1:245" ht="19.5" customHeight="1">
      <c r="A16" s="25"/>
      <c r="B16" s="25"/>
      <c r="C16" s="25"/>
      <c r="D16" s="26"/>
      <c r="E16" s="26"/>
      <c r="F16" s="26"/>
      <c r="G16" s="26"/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</row>
    <row r="17" spans="1:245" ht="19.5" customHeight="1">
      <c r="A17" s="25"/>
      <c r="B17" s="25"/>
      <c r="C17" s="25"/>
      <c r="D17" s="26"/>
      <c r="E17" s="26"/>
      <c r="F17" s="26"/>
      <c r="G17" s="26"/>
      <c r="H17" s="2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</row>
    <row r="18" spans="1:245" ht="19.5" customHeight="1">
      <c r="A18" s="25"/>
      <c r="B18" s="25"/>
      <c r="C18" s="25"/>
      <c r="D18" s="25"/>
      <c r="E18" s="25"/>
      <c r="F18" s="25"/>
      <c r="G18" s="25"/>
      <c r="H18" s="2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</row>
    <row r="19" spans="1:245" ht="19.5" customHeight="1">
      <c r="A19" s="25"/>
      <c r="B19" s="25"/>
      <c r="C19" s="25"/>
      <c r="D19" s="26"/>
      <c r="E19" s="26"/>
      <c r="F19" s="26"/>
      <c r="G19" s="26"/>
      <c r="H19" s="2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</row>
    <row r="20" spans="1:245" ht="19.5" customHeight="1">
      <c r="A20" s="25"/>
      <c r="B20" s="25"/>
      <c r="C20" s="25"/>
      <c r="D20" s="26"/>
      <c r="E20" s="26"/>
      <c r="F20" s="26"/>
      <c r="G20" s="26"/>
      <c r="H20" s="26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</row>
    <row r="21" spans="1:245" ht="19.5" customHeight="1">
      <c r="A21" s="25"/>
      <c r="B21" s="25"/>
      <c r="C21" s="25"/>
      <c r="D21" s="25"/>
      <c r="E21" s="25"/>
      <c r="F21" s="25"/>
      <c r="G21" s="25"/>
      <c r="H21" s="26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</row>
    <row r="22" spans="1:245" ht="19.5" customHeight="1">
      <c r="A22" s="25"/>
      <c r="B22" s="25"/>
      <c r="C22" s="25"/>
      <c r="D22" s="26"/>
      <c r="E22" s="26"/>
      <c r="F22" s="26"/>
      <c r="G22" s="26"/>
      <c r="H22" s="26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</row>
    <row r="23" spans="1:245" ht="19.5" customHeight="1">
      <c r="A23" s="25"/>
      <c r="B23" s="25"/>
      <c r="C23" s="25"/>
      <c r="D23" s="26"/>
      <c r="E23" s="26"/>
      <c r="F23" s="26"/>
      <c r="G23" s="26"/>
      <c r="H23" s="26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</row>
    <row r="24" spans="1:245" ht="19.5" customHeight="1">
      <c r="A24" s="25"/>
      <c r="B24" s="25"/>
      <c r="C24" s="25"/>
      <c r="D24" s="25"/>
      <c r="E24" s="25"/>
      <c r="F24" s="25"/>
      <c r="G24" s="25"/>
      <c r="H24" s="26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</row>
    <row r="25" spans="1:245" ht="19.5" customHeight="1">
      <c r="A25" s="25"/>
      <c r="B25" s="25"/>
      <c r="C25" s="25"/>
      <c r="D25" s="26"/>
      <c r="E25" s="26"/>
      <c r="F25" s="26"/>
      <c r="G25" s="26"/>
      <c r="H25" s="26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</row>
    <row r="26" spans="1:245" ht="19.5" customHeight="1">
      <c r="A26" s="25"/>
      <c r="B26" s="25"/>
      <c r="C26" s="25"/>
      <c r="D26" s="26"/>
      <c r="E26" s="26"/>
      <c r="F26" s="26"/>
      <c r="G26" s="26"/>
      <c r="H26" s="26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</row>
    <row r="27" spans="1:245" ht="19.5" customHeight="1">
      <c r="A27" s="27"/>
      <c r="B27" s="198" t="s">
        <v>348</v>
      </c>
      <c r="C27" s="198"/>
      <c r="D27" s="198"/>
      <c r="E27" s="198"/>
      <c r="F27" s="27"/>
      <c r="G27" s="27"/>
      <c r="H27" s="28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</row>
    <row r="28" spans="1:245" ht="19.5" customHeight="1">
      <c r="A28" s="27"/>
      <c r="B28" s="27"/>
      <c r="C28" s="27"/>
      <c r="D28" s="28"/>
      <c r="E28" s="28"/>
      <c r="F28" s="28"/>
      <c r="G28" s="28"/>
      <c r="H28" s="28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</row>
    <row r="29" spans="1:245" ht="19.5" customHeight="1">
      <c r="A29" s="27"/>
      <c r="B29" s="27"/>
      <c r="C29" s="27"/>
      <c r="D29" s="28"/>
      <c r="E29" s="28"/>
      <c r="F29" s="28"/>
      <c r="G29" s="28"/>
      <c r="H29" s="28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</row>
    <row r="30" spans="1:245" ht="19.5" customHeight="1">
      <c r="A30" s="27"/>
      <c r="B30" s="27"/>
      <c r="C30" s="27"/>
      <c r="D30" s="27"/>
      <c r="E30" s="27"/>
      <c r="F30" s="27"/>
      <c r="G30" s="27"/>
      <c r="H30" s="2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</row>
    <row r="31" spans="1:245" ht="19.5" customHeight="1">
      <c r="A31" s="27"/>
      <c r="B31" s="27"/>
      <c r="C31" s="27"/>
      <c r="D31" s="27"/>
      <c r="E31" s="29"/>
      <c r="F31" s="29"/>
      <c r="G31" s="29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</row>
    <row r="32" spans="1:245" ht="19.5" customHeight="1">
      <c r="A32" s="27"/>
      <c r="B32" s="27"/>
      <c r="C32" s="27"/>
      <c r="D32" s="27"/>
      <c r="E32" s="29"/>
      <c r="F32" s="29"/>
      <c r="G32" s="29"/>
      <c r="H32" s="2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</row>
    <row r="33" spans="1:245" ht="19.5" customHeight="1">
      <c r="A33" s="27"/>
      <c r="B33" s="27"/>
      <c r="C33" s="27"/>
      <c r="D33" s="27"/>
      <c r="E33" s="27"/>
      <c r="F33" s="27"/>
      <c r="G33" s="27"/>
      <c r="H33" s="2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</row>
    <row r="34" spans="1:245" ht="19.5" customHeight="1">
      <c r="A34" s="27"/>
      <c r="B34" s="27"/>
      <c r="C34" s="27"/>
      <c r="D34" s="27"/>
      <c r="E34" s="30"/>
      <c r="F34" s="30"/>
      <c r="G34" s="30"/>
      <c r="H34" s="2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</row>
    <row r="35" spans="1:245" ht="19.5" customHeight="1">
      <c r="A35" s="31"/>
      <c r="B35" s="31"/>
      <c r="C35" s="31"/>
      <c r="D35" s="31"/>
      <c r="E35" s="32"/>
      <c r="F35" s="32"/>
      <c r="G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3"/>
      <c r="B36" s="33"/>
      <c r="C36" s="33"/>
      <c r="D36" s="33"/>
      <c r="E36" s="33"/>
      <c r="F36" s="33"/>
      <c r="G36" s="33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1"/>
      <c r="B37" s="31"/>
      <c r="C37" s="31"/>
      <c r="D37" s="31"/>
      <c r="E37" s="31"/>
      <c r="F37" s="31"/>
      <c r="G37" s="31"/>
      <c r="H37" s="3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5"/>
      <c r="B38" s="35"/>
      <c r="C38" s="35"/>
      <c r="D38" s="35"/>
      <c r="E38" s="35"/>
      <c r="F38" s="31"/>
      <c r="G38" s="31"/>
      <c r="H38" s="34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</row>
    <row r="39" spans="1:245" ht="19.5" customHeight="1">
      <c r="A39" s="35"/>
      <c r="B39" s="35"/>
      <c r="C39" s="35"/>
      <c r="D39" s="35"/>
      <c r="E39" s="35"/>
      <c r="F39" s="31"/>
      <c r="G39" s="31"/>
      <c r="H39" s="3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</row>
    <row r="40" spans="1:245" ht="19.5" customHeight="1">
      <c r="A40" s="35"/>
      <c r="B40" s="35"/>
      <c r="C40" s="35"/>
      <c r="D40" s="35"/>
      <c r="E40" s="35"/>
      <c r="F40" s="31"/>
      <c r="G40" s="31"/>
      <c r="H40" s="34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</row>
    <row r="41" spans="1:245" ht="19.5" customHeight="1">
      <c r="A41" s="35"/>
      <c r="B41" s="35"/>
      <c r="C41" s="35"/>
      <c r="D41" s="35"/>
      <c r="E41" s="35"/>
      <c r="F41" s="31"/>
      <c r="G41" s="31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</row>
    <row r="42" spans="1:245" ht="19.5" customHeight="1">
      <c r="A42" s="35"/>
      <c r="B42" s="35"/>
      <c r="C42" s="35"/>
      <c r="D42" s="35"/>
      <c r="E42" s="35"/>
      <c r="F42" s="31"/>
      <c r="G42" s="31"/>
      <c r="H42" s="34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</row>
    <row r="43" spans="1:245" ht="19.5" customHeight="1">
      <c r="A43" s="35"/>
      <c r="B43" s="35"/>
      <c r="C43" s="35"/>
      <c r="D43" s="35"/>
      <c r="E43" s="35"/>
      <c r="F43" s="31"/>
      <c r="G43" s="31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</row>
    <row r="44" spans="1:245" ht="19.5" customHeight="1">
      <c r="A44" s="35"/>
      <c r="B44" s="35"/>
      <c r="C44" s="35"/>
      <c r="D44" s="35"/>
      <c r="E44" s="35"/>
      <c r="F44" s="31"/>
      <c r="G44" s="31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</row>
    <row r="45" spans="1:245" ht="19.5" customHeight="1">
      <c r="A45" s="35"/>
      <c r="B45" s="35"/>
      <c r="C45" s="35"/>
      <c r="D45" s="35"/>
      <c r="E45" s="35"/>
      <c r="F45" s="31"/>
      <c r="G45" s="31"/>
      <c r="H45" s="3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</row>
    <row r="46" spans="1:245" ht="19.5" customHeight="1">
      <c r="A46" s="35"/>
      <c r="B46" s="35"/>
      <c r="C46" s="35"/>
      <c r="D46" s="35"/>
      <c r="E46" s="35"/>
      <c r="F46" s="31"/>
      <c r="G46" s="31"/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</row>
    <row r="47" spans="1:245" ht="19.5" customHeight="1">
      <c r="A47" s="35"/>
      <c r="B47" s="35"/>
      <c r="C47" s="35"/>
      <c r="D47" s="35"/>
      <c r="E47" s="35"/>
      <c r="F47" s="31"/>
      <c r="G47" s="31"/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</row>
  </sheetData>
  <sheetProtection/>
  <mergeCells count="8">
    <mergeCell ref="A2:H2"/>
    <mergeCell ref="F4:H4"/>
    <mergeCell ref="B27:E27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H7" sqref="H7"/>
    </sheetView>
  </sheetViews>
  <sheetFormatPr defaultColWidth="9.33203125" defaultRowHeight="11.25"/>
  <cols>
    <col min="1" max="1" width="9.33203125" style="1" customWidth="1"/>
    <col min="2" max="2" width="31.16015625" style="1" customWidth="1"/>
    <col min="3" max="3" width="24.66015625" style="1" customWidth="1"/>
    <col min="4" max="4" width="18.5" style="1" customWidth="1"/>
    <col min="5" max="5" width="16.33203125" style="1" customWidth="1"/>
    <col min="6" max="6" width="15.66015625" style="1" customWidth="1"/>
    <col min="7" max="7" width="25.66015625" style="1" customWidth="1"/>
    <col min="8" max="8" width="28.33203125" style="1" customWidth="1"/>
    <col min="9" max="9" width="23.16015625" style="1" customWidth="1"/>
    <col min="10" max="10" width="13.5" style="1" customWidth="1"/>
    <col min="11" max="16384" width="9.33203125" style="1" customWidth="1"/>
  </cols>
  <sheetData>
    <row r="1" ht="14.25">
      <c r="J1" s="5" t="s">
        <v>349</v>
      </c>
    </row>
    <row r="2" spans="1:10" ht="27">
      <c r="A2" s="201" t="s">
        <v>350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14.25">
      <c r="A3" s="1" t="s">
        <v>351</v>
      </c>
      <c r="J3" s="1" t="s">
        <v>6</v>
      </c>
    </row>
    <row r="4" spans="1:10" ht="18.75">
      <c r="A4" s="199" t="s">
        <v>352</v>
      </c>
      <c r="B4" s="202" t="s">
        <v>353</v>
      </c>
      <c r="C4" s="203"/>
      <c r="D4" s="199" t="s">
        <v>354</v>
      </c>
      <c r="E4" s="199" t="s">
        <v>355</v>
      </c>
      <c r="F4" s="199" t="s">
        <v>72</v>
      </c>
      <c r="G4" s="199" t="s">
        <v>356</v>
      </c>
      <c r="H4" s="199" t="s">
        <v>357</v>
      </c>
      <c r="I4" s="199" t="s">
        <v>358</v>
      </c>
      <c r="J4" s="199" t="s">
        <v>359</v>
      </c>
    </row>
    <row r="5" spans="1:10" ht="18.75">
      <c r="A5" s="200"/>
      <c r="B5" s="2" t="s">
        <v>360</v>
      </c>
      <c r="C5" s="2" t="s">
        <v>361</v>
      </c>
      <c r="D5" s="200"/>
      <c r="E5" s="200"/>
      <c r="F5" s="200"/>
      <c r="G5" s="200"/>
      <c r="H5" s="200"/>
      <c r="I5" s="200"/>
      <c r="J5" s="200"/>
    </row>
    <row r="6" spans="1:10" ht="18.75">
      <c r="A6" s="3"/>
      <c r="B6" s="3"/>
      <c r="C6" s="3"/>
      <c r="D6" s="3"/>
      <c r="E6" s="4"/>
      <c r="F6" s="4"/>
      <c r="G6" s="3"/>
      <c r="H6" s="3"/>
      <c r="I6" s="3"/>
      <c r="J6" s="3"/>
    </row>
    <row r="7" spans="1:10" ht="18.75">
      <c r="A7" s="3"/>
      <c r="B7" s="3"/>
      <c r="C7" s="3"/>
      <c r="D7" s="3"/>
      <c r="E7" s="4"/>
      <c r="F7" s="4"/>
      <c r="G7" s="3"/>
      <c r="H7" s="3"/>
      <c r="I7" s="3"/>
      <c r="J7" s="3"/>
    </row>
    <row r="8" spans="1:10" ht="18.75">
      <c r="A8" s="3"/>
      <c r="B8" s="3"/>
      <c r="C8" s="3"/>
      <c r="D8" s="3"/>
      <c r="E8" s="4"/>
      <c r="F8" s="4"/>
      <c r="G8" s="3"/>
      <c r="H8" s="3"/>
      <c r="I8" s="3"/>
      <c r="J8" s="3"/>
    </row>
    <row r="9" spans="1:10" ht="18.75">
      <c r="A9" s="3"/>
      <c r="B9" s="3"/>
      <c r="C9" s="3"/>
      <c r="D9" s="3"/>
      <c r="E9" s="4"/>
      <c r="F9" s="4"/>
      <c r="G9" s="3"/>
      <c r="H9" s="3"/>
      <c r="I9" s="3"/>
      <c r="J9" s="3"/>
    </row>
    <row r="10" spans="1:10" ht="18.75">
      <c r="A10" s="3"/>
      <c r="B10" s="3"/>
      <c r="C10" s="3"/>
      <c r="D10" s="3"/>
      <c r="E10" s="4"/>
      <c r="F10" s="4"/>
      <c r="G10" s="3"/>
      <c r="H10" s="3"/>
      <c r="I10" s="3"/>
      <c r="J10" s="3"/>
    </row>
    <row r="11" spans="1:10" ht="18.75">
      <c r="A11" s="3"/>
      <c r="B11" s="3"/>
      <c r="C11" s="3"/>
      <c r="D11" s="3"/>
      <c r="E11" s="4"/>
      <c r="F11" s="4"/>
      <c r="G11" s="3"/>
      <c r="H11" s="3"/>
      <c r="I11" s="3"/>
      <c r="J11" s="3"/>
    </row>
    <row r="12" spans="1:10" ht="18.75">
      <c r="A12" s="3"/>
      <c r="B12" s="3"/>
      <c r="C12" s="3"/>
      <c r="D12" s="3"/>
      <c r="E12" s="4"/>
      <c r="F12" s="4"/>
      <c r="G12" s="3"/>
      <c r="H12" s="3"/>
      <c r="I12" s="3"/>
      <c r="J12" s="3"/>
    </row>
    <row r="13" spans="1:10" ht="18.75">
      <c r="A13" s="3"/>
      <c r="B13" s="3"/>
      <c r="C13" s="3"/>
      <c r="D13" s="3"/>
      <c r="E13" s="4"/>
      <c r="F13" s="4"/>
      <c r="G13" s="3"/>
      <c r="H13" s="3"/>
      <c r="I13" s="3"/>
      <c r="J13" s="3"/>
    </row>
    <row r="14" spans="1:10" ht="18.75">
      <c r="A14" s="204" t="s">
        <v>362</v>
      </c>
      <c r="B14" s="205"/>
      <c r="C14" s="206"/>
      <c r="D14" s="3"/>
      <c r="E14" s="4"/>
      <c r="F14" s="4"/>
      <c r="G14" s="3"/>
      <c r="H14" s="3"/>
      <c r="I14" s="3"/>
      <c r="J14" s="3"/>
    </row>
    <row r="15" spans="1:2" ht="14.25">
      <c r="A15" s="1" t="s">
        <v>363</v>
      </c>
      <c r="B15" s="1" t="s">
        <v>364</v>
      </c>
    </row>
    <row r="16" ht="14.25">
      <c r="A16" s="1" t="s">
        <v>365</v>
      </c>
    </row>
    <row r="17" ht="14.25">
      <c r="A17" s="1" t="s">
        <v>366</v>
      </c>
    </row>
    <row r="18" ht="14.25">
      <c r="A18" s="1" t="s">
        <v>367</v>
      </c>
    </row>
  </sheetData>
  <sheetProtection/>
  <mergeCells count="11">
    <mergeCell ref="I4:I5"/>
    <mergeCell ref="J4:J5"/>
    <mergeCell ref="A2:J2"/>
    <mergeCell ref="B4:C4"/>
    <mergeCell ref="A14:C14"/>
    <mergeCell ref="A4:A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D18" sqref="D18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85"/>
      <c r="B1" s="85"/>
      <c r="C1" s="85"/>
      <c r="D1" s="38" t="s">
        <v>3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</row>
    <row r="2" spans="1:31" ht="20.25" customHeight="1">
      <c r="A2" s="172" t="s">
        <v>4</v>
      </c>
      <c r="B2" s="172"/>
      <c r="C2" s="172"/>
      <c r="D2" s="172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1:31" ht="20.25" customHeight="1">
      <c r="A3" s="107" t="s">
        <v>5</v>
      </c>
      <c r="B3" s="107"/>
      <c r="C3" s="36"/>
      <c r="D3" s="10" t="s">
        <v>6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</row>
    <row r="4" spans="1:31" ht="20.25" customHeight="1">
      <c r="A4" s="108" t="s">
        <v>7</v>
      </c>
      <c r="B4" s="108"/>
      <c r="C4" s="108" t="s">
        <v>8</v>
      </c>
      <c r="D4" s="108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</row>
    <row r="5" spans="1:31" ht="20.25" customHeight="1">
      <c r="A5" s="109" t="s">
        <v>9</v>
      </c>
      <c r="B5" s="109" t="s">
        <v>10</v>
      </c>
      <c r="C5" s="109" t="s">
        <v>9</v>
      </c>
      <c r="D5" s="111" t="s">
        <v>10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</row>
    <row r="6" spans="1:31" ht="20.25" customHeight="1">
      <c r="A6" s="121" t="s">
        <v>11</v>
      </c>
      <c r="B6" s="160">
        <v>375.55</v>
      </c>
      <c r="C6" s="121" t="s">
        <v>12</v>
      </c>
      <c r="D6" s="117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</row>
    <row r="7" spans="1:31" ht="20.25" customHeight="1">
      <c r="A7" s="121" t="s">
        <v>13</v>
      </c>
      <c r="B7" s="117"/>
      <c r="C7" s="121" t="s">
        <v>14</v>
      </c>
      <c r="D7" s="117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</row>
    <row r="8" spans="1:31" ht="20.25" customHeight="1">
      <c r="A8" s="121" t="s">
        <v>15</v>
      </c>
      <c r="B8" s="117"/>
      <c r="C8" s="121" t="s">
        <v>16</v>
      </c>
      <c r="D8" s="117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</row>
    <row r="9" spans="1:31" ht="20.25" customHeight="1">
      <c r="A9" s="121" t="s">
        <v>17</v>
      </c>
      <c r="B9" s="117"/>
      <c r="C9" s="121" t="s">
        <v>18</v>
      </c>
      <c r="D9" s="117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</row>
    <row r="10" spans="1:31" ht="20.25" customHeight="1">
      <c r="A10" s="121" t="s">
        <v>19</v>
      </c>
      <c r="B10" s="117"/>
      <c r="C10" s="121" t="s">
        <v>20</v>
      </c>
      <c r="D10" s="117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</row>
    <row r="11" spans="1:31" ht="20.25" customHeight="1">
      <c r="A11" s="121" t="s">
        <v>21</v>
      </c>
      <c r="B11" s="117"/>
      <c r="C11" s="121" t="s">
        <v>22</v>
      </c>
      <c r="D11" s="117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</row>
    <row r="12" spans="1:31" ht="20.25" customHeight="1">
      <c r="A12" s="121"/>
      <c r="B12" s="117"/>
      <c r="C12" s="121" t="s">
        <v>23</v>
      </c>
      <c r="D12" s="117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</row>
    <row r="13" spans="1:31" ht="20.25" customHeight="1">
      <c r="A13" s="119"/>
      <c r="B13" s="117"/>
      <c r="C13" s="121" t="s">
        <v>24</v>
      </c>
      <c r="D13" s="117">
        <v>31.92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</row>
    <row r="14" spans="1:31" ht="20.25" customHeight="1">
      <c r="A14" s="119"/>
      <c r="B14" s="117"/>
      <c r="C14" s="121" t="s">
        <v>25</v>
      </c>
      <c r="D14" s="117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</row>
    <row r="15" spans="1:31" ht="20.25" customHeight="1">
      <c r="A15" s="119"/>
      <c r="B15" s="117"/>
      <c r="C15" s="121" t="s">
        <v>26</v>
      </c>
      <c r="D15" s="117">
        <v>12.59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</row>
    <row r="16" spans="1:31" ht="20.25" customHeight="1">
      <c r="A16" s="119"/>
      <c r="B16" s="117"/>
      <c r="C16" s="121" t="s">
        <v>27</v>
      </c>
      <c r="D16" s="117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</row>
    <row r="17" spans="1:31" ht="20.25" customHeight="1">
      <c r="A17" s="119"/>
      <c r="B17" s="117"/>
      <c r="C17" s="121" t="s">
        <v>28</v>
      </c>
      <c r="D17" s="117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</row>
    <row r="18" spans="1:31" ht="20.25" customHeight="1">
      <c r="A18" s="119"/>
      <c r="B18" s="117"/>
      <c r="C18" s="121" t="s">
        <v>29</v>
      </c>
      <c r="D18" s="117">
        <v>312.03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</row>
    <row r="19" spans="1:31" ht="20.25" customHeight="1">
      <c r="A19" s="119"/>
      <c r="B19" s="117"/>
      <c r="C19" s="121" t="s">
        <v>30</v>
      </c>
      <c r="D19" s="117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</row>
    <row r="20" spans="1:31" ht="20.25" customHeight="1">
      <c r="A20" s="119"/>
      <c r="B20" s="117"/>
      <c r="C20" s="121" t="s">
        <v>31</v>
      </c>
      <c r="D20" s="117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</row>
    <row r="21" spans="1:31" ht="20.25" customHeight="1">
      <c r="A21" s="119"/>
      <c r="B21" s="117"/>
      <c r="C21" s="121" t="s">
        <v>32</v>
      </c>
      <c r="D21" s="117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</row>
    <row r="22" spans="1:31" ht="20.25" customHeight="1">
      <c r="A22" s="119"/>
      <c r="B22" s="117"/>
      <c r="C22" s="121" t="s">
        <v>33</v>
      </c>
      <c r="D22" s="117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</row>
    <row r="23" spans="1:31" ht="20.25" customHeight="1">
      <c r="A23" s="119"/>
      <c r="B23" s="117"/>
      <c r="C23" s="121" t="s">
        <v>34</v>
      </c>
      <c r="D23" s="117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</row>
    <row r="24" spans="1:31" ht="20.25" customHeight="1">
      <c r="A24" s="119"/>
      <c r="B24" s="117"/>
      <c r="C24" s="121" t="s">
        <v>35</v>
      </c>
      <c r="D24" s="117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</row>
    <row r="25" spans="1:31" ht="20.25" customHeight="1">
      <c r="A25" s="119"/>
      <c r="B25" s="117"/>
      <c r="C25" s="121" t="s">
        <v>36</v>
      </c>
      <c r="D25" s="117">
        <v>19.01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</row>
    <row r="26" spans="1:31" ht="20.25" customHeight="1">
      <c r="A26" s="121"/>
      <c r="B26" s="117"/>
      <c r="C26" s="121" t="s">
        <v>37</v>
      </c>
      <c r="D26" s="117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</row>
    <row r="27" spans="1:31" ht="20.25" customHeight="1">
      <c r="A27" s="121"/>
      <c r="B27" s="117"/>
      <c r="C27" s="121" t="s">
        <v>38</v>
      </c>
      <c r="D27" s="117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ht="20.25" customHeight="1">
      <c r="A28" s="121"/>
      <c r="B28" s="117"/>
      <c r="C28" s="121" t="s">
        <v>39</v>
      </c>
      <c r="D28" s="117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</row>
    <row r="29" spans="1:31" ht="20.25" customHeight="1">
      <c r="A29" s="121"/>
      <c r="B29" s="117"/>
      <c r="C29" s="121" t="s">
        <v>40</v>
      </c>
      <c r="D29" s="117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ht="20.25" customHeight="1">
      <c r="A30" s="121"/>
      <c r="B30" s="117"/>
      <c r="C30" s="121" t="s">
        <v>41</v>
      </c>
      <c r="D30" s="117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</row>
    <row r="31" spans="1:31" ht="20.25" customHeight="1">
      <c r="A31" s="121"/>
      <c r="B31" s="117"/>
      <c r="C31" s="121" t="s">
        <v>42</v>
      </c>
      <c r="D31" s="117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</row>
    <row r="32" spans="1:31" ht="20.25" customHeight="1">
      <c r="A32" s="121"/>
      <c r="B32" s="117"/>
      <c r="C32" s="121" t="s">
        <v>43</v>
      </c>
      <c r="D32" s="117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</row>
    <row r="33" spans="1:31" ht="20.25" customHeight="1">
      <c r="A33" s="121"/>
      <c r="B33" s="117"/>
      <c r="C33" s="121" t="s">
        <v>44</v>
      </c>
      <c r="D33" s="117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</row>
    <row r="34" spans="1:31" ht="20.25" customHeight="1">
      <c r="A34" s="121"/>
      <c r="B34" s="117"/>
      <c r="C34" s="121"/>
      <c r="D34" s="123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</row>
    <row r="35" spans="1:31" ht="20.25" customHeight="1">
      <c r="A35" s="109" t="s">
        <v>45</v>
      </c>
      <c r="B35" s="123">
        <f>SUM(B6:B33)</f>
        <v>375.55</v>
      </c>
      <c r="C35" s="109" t="s">
        <v>46</v>
      </c>
      <c r="D35" s="123">
        <f>SUM(D6:D33)</f>
        <v>375.54999999999995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</row>
    <row r="36" spans="1:31" ht="20.25" customHeight="1">
      <c r="A36" s="121" t="s">
        <v>47</v>
      </c>
      <c r="B36" s="117"/>
      <c r="C36" s="121" t="s">
        <v>48</v>
      </c>
      <c r="D36" s="117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</row>
    <row r="37" spans="1:31" ht="20.25" customHeight="1">
      <c r="A37" s="121" t="s">
        <v>49</v>
      </c>
      <c r="B37" s="117"/>
      <c r="C37" s="121" t="s">
        <v>50</v>
      </c>
      <c r="D37" s="117"/>
      <c r="E37" s="130"/>
      <c r="F37" s="130"/>
      <c r="G37" s="161" t="s">
        <v>51</v>
      </c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</row>
    <row r="38" spans="1:31" ht="20.25" customHeight="1">
      <c r="A38" s="121"/>
      <c r="B38" s="117"/>
      <c r="C38" s="121" t="s">
        <v>52</v>
      </c>
      <c r="D38" s="117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</row>
    <row r="39" spans="1:31" ht="20.25" customHeight="1">
      <c r="A39" s="121"/>
      <c r="B39" s="125"/>
      <c r="C39" s="121"/>
      <c r="D39" s="123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</row>
    <row r="40" spans="1:31" ht="20.25" customHeight="1">
      <c r="A40" s="109" t="s">
        <v>53</v>
      </c>
      <c r="B40" s="125">
        <f>SUM(B35:B37)</f>
        <v>375.55</v>
      </c>
      <c r="C40" s="109" t="s">
        <v>54</v>
      </c>
      <c r="D40" s="123">
        <f>SUM(D35,D36,D38)</f>
        <v>375.54999999999995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</row>
    <row r="41" spans="1:31" ht="20.25" customHeight="1">
      <c r="A41" s="127"/>
      <c r="B41" s="128"/>
      <c r="C41" s="129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7" sqref="A7:C1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7.66015625" style="0" customWidth="1"/>
    <col min="5" max="5" width="49.33203125" style="0" customWidth="1"/>
    <col min="6" max="9" width="13.33203125" style="0" customWidth="1"/>
    <col min="10" max="10" width="9" style="0" customWidth="1"/>
    <col min="11" max="11" width="8.5" style="0" customWidth="1"/>
    <col min="12" max="12" width="7.5" style="0" customWidth="1"/>
    <col min="13" max="13" width="12.16015625" style="0" customWidth="1"/>
    <col min="14" max="14" width="6.16015625" style="0" customWidth="1"/>
    <col min="15" max="15" width="7.5" style="0" customWidth="1"/>
    <col min="16" max="16" width="8.83203125" style="0" customWidth="1"/>
    <col min="17" max="17" width="10.16015625" style="0" customWidth="1"/>
    <col min="18" max="18" width="8.6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85"/>
      <c r="T1" s="86" t="s">
        <v>55</v>
      </c>
    </row>
    <row r="2" spans="1:20" ht="19.5" customHeight="1">
      <c r="A2" s="172" t="s">
        <v>56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19.5" customHeight="1">
      <c r="A3" s="8" t="s">
        <v>57</v>
      </c>
      <c r="B3" s="8"/>
      <c r="C3" s="8"/>
      <c r="D3" s="8"/>
      <c r="E3" s="8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1"/>
      <c r="T3" s="10" t="s">
        <v>6</v>
      </c>
    </row>
    <row r="4" spans="1:20" ht="19.5" customHeight="1">
      <c r="A4" s="11" t="s">
        <v>58</v>
      </c>
      <c r="B4" s="11"/>
      <c r="C4" s="11"/>
      <c r="D4" s="12"/>
      <c r="E4" s="13"/>
      <c r="F4" s="173" t="s">
        <v>59</v>
      </c>
      <c r="G4" s="177" t="s">
        <v>60</v>
      </c>
      <c r="H4" s="173" t="s">
        <v>61</v>
      </c>
      <c r="I4" s="173" t="s">
        <v>62</v>
      </c>
      <c r="J4" s="173" t="s">
        <v>63</v>
      </c>
      <c r="K4" s="173" t="s">
        <v>64</v>
      </c>
      <c r="L4" s="173"/>
      <c r="M4" s="173" t="s">
        <v>65</v>
      </c>
      <c r="N4" s="156" t="s">
        <v>66</v>
      </c>
      <c r="O4" s="156"/>
      <c r="P4" s="156"/>
      <c r="Q4" s="156"/>
      <c r="R4" s="156"/>
      <c r="S4" s="173" t="s">
        <v>67</v>
      </c>
      <c r="T4" s="173" t="s">
        <v>68</v>
      </c>
    </row>
    <row r="5" spans="1:20" ht="19.5" customHeight="1">
      <c r="A5" s="14" t="s">
        <v>69</v>
      </c>
      <c r="B5" s="14"/>
      <c r="C5" s="146"/>
      <c r="D5" s="175" t="s">
        <v>70</v>
      </c>
      <c r="E5" s="175" t="s">
        <v>71</v>
      </c>
      <c r="F5" s="173"/>
      <c r="G5" s="177"/>
      <c r="H5" s="173"/>
      <c r="I5" s="173"/>
      <c r="J5" s="173"/>
      <c r="K5" s="179" t="s">
        <v>72</v>
      </c>
      <c r="L5" s="173" t="s">
        <v>73</v>
      </c>
      <c r="M5" s="173"/>
      <c r="N5" s="173" t="s">
        <v>74</v>
      </c>
      <c r="O5" s="173" t="s">
        <v>75</v>
      </c>
      <c r="P5" s="173" t="s">
        <v>76</v>
      </c>
      <c r="Q5" s="173" t="s">
        <v>77</v>
      </c>
      <c r="R5" s="173" t="s">
        <v>78</v>
      </c>
      <c r="S5" s="173"/>
      <c r="T5" s="173"/>
    </row>
    <row r="6" spans="1:20" ht="30.75" customHeight="1">
      <c r="A6" s="17" t="s">
        <v>79</v>
      </c>
      <c r="B6" s="17" t="s">
        <v>80</v>
      </c>
      <c r="C6" s="18" t="s">
        <v>81</v>
      </c>
      <c r="D6" s="176"/>
      <c r="E6" s="176"/>
      <c r="F6" s="174"/>
      <c r="G6" s="178"/>
      <c r="H6" s="174"/>
      <c r="I6" s="174"/>
      <c r="J6" s="174"/>
      <c r="K6" s="180"/>
      <c r="L6" s="174"/>
      <c r="M6" s="174"/>
      <c r="N6" s="174"/>
      <c r="O6" s="174"/>
      <c r="P6" s="174"/>
      <c r="Q6" s="174"/>
      <c r="R6" s="174"/>
      <c r="S6" s="174"/>
      <c r="T6" s="174"/>
    </row>
    <row r="7" spans="1:20" ht="15.75" customHeight="1">
      <c r="A7" s="77" t="s">
        <v>82</v>
      </c>
      <c r="B7" s="77" t="s">
        <v>83</v>
      </c>
      <c r="C7" s="78" t="s">
        <v>84</v>
      </c>
      <c r="D7" s="62" t="s">
        <v>85</v>
      </c>
      <c r="E7" s="94" t="s">
        <v>86</v>
      </c>
      <c r="F7" s="147">
        <f>G7+H7</f>
        <v>5.16</v>
      </c>
      <c r="G7" s="147"/>
      <c r="H7" s="148">
        <v>5.16</v>
      </c>
      <c r="I7" s="157"/>
      <c r="J7" s="158"/>
      <c r="K7" s="159"/>
      <c r="L7" s="157"/>
      <c r="M7" s="158"/>
      <c r="N7" s="159"/>
      <c r="O7" s="157"/>
      <c r="P7" s="157"/>
      <c r="Q7" s="157"/>
      <c r="R7" s="158"/>
      <c r="S7" s="159"/>
      <c r="T7" s="158"/>
    </row>
    <row r="8" spans="1:20" ht="27" customHeight="1">
      <c r="A8" s="77" t="s">
        <v>82</v>
      </c>
      <c r="B8" s="77" t="s">
        <v>83</v>
      </c>
      <c r="C8" s="78" t="s">
        <v>83</v>
      </c>
      <c r="D8" s="168" t="s">
        <v>85</v>
      </c>
      <c r="E8" s="94" t="s">
        <v>87</v>
      </c>
      <c r="F8" s="147">
        <f aca="true" t="shared" si="0" ref="F8:F18">G8+H8</f>
        <v>26.76</v>
      </c>
      <c r="G8" s="149"/>
      <c r="H8" s="150">
        <v>26.76</v>
      </c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</row>
    <row r="9" spans="1:20" ht="15.75" customHeight="1">
      <c r="A9" s="77" t="s">
        <v>88</v>
      </c>
      <c r="B9" s="77" t="s">
        <v>89</v>
      </c>
      <c r="C9" s="78" t="s">
        <v>90</v>
      </c>
      <c r="D9" s="62" t="s">
        <v>85</v>
      </c>
      <c r="E9" s="94" t="s">
        <v>91</v>
      </c>
      <c r="F9" s="147">
        <f t="shared" si="0"/>
        <v>11.15</v>
      </c>
      <c r="G9" s="149"/>
      <c r="H9" s="150">
        <v>11.15</v>
      </c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</row>
    <row r="10" spans="1:20" ht="19.5" customHeight="1">
      <c r="A10" s="77" t="s">
        <v>88</v>
      </c>
      <c r="B10" s="77" t="s">
        <v>89</v>
      </c>
      <c r="C10" s="78" t="s">
        <v>92</v>
      </c>
      <c r="D10" s="168" t="s">
        <v>85</v>
      </c>
      <c r="E10" s="94" t="s">
        <v>93</v>
      </c>
      <c r="F10" s="147">
        <f t="shared" si="0"/>
        <v>1.44</v>
      </c>
      <c r="G10" s="149"/>
      <c r="H10" s="150">
        <v>1.44</v>
      </c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</row>
    <row r="11" spans="1:20" ht="24.75" customHeight="1">
      <c r="A11" s="77" t="s">
        <v>94</v>
      </c>
      <c r="B11" s="77" t="s">
        <v>95</v>
      </c>
      <c r="C11" s="78" t="s">
        <v>90</v>
      </c>
      <c r="D11" s="62" t="s">
        <v>85</v>
      </c>
      <c r="E11" s="79" t="s">
        <v>96</v>
      </c>
      <c r="F11" s="147">
        <f t="shared" si="0"/>
        <v>133.56</v>
      </c>
      <c r="G11" s="149"/>
      <c r="H11" s="150">
        <v>133.56</v>
      </c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</row>
    <row r="12" spans="1:20" ht="15.75" customHeight="1">
      <c r="A12" s="77" t="s">
        <v>94</v>
      </c>
      <c r="B12" s="77" t="s">
        <v>95</v>
      </c>
      <c r="C12" s="78" t="s">
        <v>84</v>
      </c>
      <c r="D12" s="168" t="s">
        <v>85</v>
      </c>
      <c r="E12" s="94" t="s">
        <v>97</v>
      </c>
      <c r="F12" s="147">
        <f t="shared" si="0"/>
        <v>88.19</v>
      </c>
      <c r="G12" s="149"/>
      <c r="H12" s="150">
        <v>88.19</v>
      </c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</row>
    <row r="13" spans="1:20" ht="27.75" customHeight="1">
      <c r="A13" s="77" t="s">
        <v>94</v>
      </c>
      <c r="B13" s="77" t="s">
        <v>95</v>
      </c>
      <c r="C13" s="78" t="s">
        <v>83</v>
      </c>
      <c r="D13" s="62" t="s">
        <v>85</v>
      </c>
      <c r="E13" s="79" t="s">
        <v>98</v>
      </c>
      <c r="F13" s="147">
        <f t="shared" si="0"/>
        <v>15</v>
      </c>
      <c r="G13" s="149"/>
      <c r="H13" s="150">
        <v>15</v>
      </c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</row>
    <row r="14" spans="1:20" ht="30.75" customHeight="1">
      <c r="A14" s="77" t="s">
        <v>94</v>
      </c>
      <c r="B14" s="77" t="s">
        <v>95</v>
      </c>
      <c r="C14" s="78" t="s">
        <v>99</v>
      </c>
      <c r="D14" s="168" t="s">
        <v>85</v>
      </c>
      <c r="E14" s="79" t="s">
        <v>100</v>
      </c>
      <c r="F14" s="147">
        <f t="shared" si="0"/>
        <v>6</v>
      </c>
      <c r="G14" s="149"/>
      <c r="H14" s="150">
        <v>6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</row>
    <row r="15" spans="1:20" ht="30" customHeight="1">
      <c r="A15" s="77" t="s">
        <v>94</v>
      </c>
      <c r="B15" s="77" t="s">
        <v>95</v>
      </c>
      <c r="C15" s="78" t="s">
        <v>101</v>
      </c>
      <c r="D15" s="62" t="s">
        <v>85</v>
      </c>
      <c r="E15" s="79" t="s">
        <v>102</v>
      </c>
      <c r="F15" s="147">
        <f t="shared" si="0"/>
        <v>6</v>
      </c>
      <c r="G15" s="149"/>
      <c r="H15" s="150">
        <v>6</v>
      </c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</row>
    <row r="16" spans="1:20" ht="15.75" customHeight="1">
      <c r="A16" s="77" t="s">
        <v>94</v>
      </c>
      <c r="B16" s="77" t="s">
        <v>95</v>
      </c>
      <c r="C16" s="78" t="s">
        <v>103</v>
      </c>
      <c r="D16" s="168" t="s">
        <v>85</v>
      </c>
      <c r="E16" s="79" t="s">
        <v>104</v>
      </c>
      <c r="F16" s="147">
        <f t="shared" si="0"/>
        <v>21</v>
      </c>
      <c r="G16" s="149"/>
      <c r="H16" s="150">
        <v>21</v>
      </c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</row>
    <row r="17" spans="1:20" ht="21" customHeight="1">
      <c r="A17" s="77" t="s">
        <v>94</v>
      </c>
      <c r="B17" s="77" t="s">
        <v>95</v>
      </c>
      <c r="C17" s="78" t="s">
        <v>105</v>
      </c>
      <c r="D17" s="62" t="s">
        <v>85</v>
      </c>
      <c r="E17" s="79" t="s">
        <v>106</v>
      </c>
      <c r="F17" s="147">
        <f t="shared" si="0"/>
        <v>42.28</v>
      </c>
      <c r="G17" s="149"/>
      <c r="H17" s="150">
        <v>42.28</v>
      </c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1:20" ht="22.5" customHeight="1">
      <c r="A18" s="77" t="s">
        <v>107</v>
      </c>
      <c r="B18" s="77" t="s">
        <v>95</v>
      </c>
      <c r="C18" s="78" t="s">
        <v>90</v>
      </c>
      <c r="D18" s="168" t="s">
        <v>85</v>
      </c>
      <c r="E18" s="79" t="s">
        <v>108</v>
      </c>
      <c r="F18" s="147">
        <f t="shared" si="0"/>
        <v>19.01</v>
      </c>
      <c r="G18" s="149"/>
      <c r="H18" s="150">
        <v>19.01</v>
      </c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1:20" ht="15.75" customHeight="1">
      <c r="A19" s="151"/>
      <c r="B19" s="151"/>
      <c r="C19" s="151"/>
      <c r="D19" s="152"/>
      <c r="E19" s="152"/>
      <c r="F19" s="147"/>
      <c r="G19" s="153"/>
      <c r="H19" s="154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5.75" customHeight="1">
      <c r="A20" s="97"/>
      <c r="B20" s="97"/>
      <c r="C20" s="97"/>
      <c r="D20" s="152"/>
      <c r="E20" s="152"/>
      <c r="F20" s="147"/>
      <c r="G20" s="153"/>
      <c r="H20" s="153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0" ht="15.75" customHeight="1">
      <c r="A21" s="97"/>
      <c r="B21" s="97"/>
      <c r="C21" s="97"/>
      <c r="D21" s="106"/>
      <c r="E21" s="152"/>
      <c r="F21" s="147"/>
      <c r="G21" s="153"/>
      <c r="H21" s="153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</row>
    <row r="22" spans="1:20" ht="19.5" customHeight="1">
      <c r="A22" s="82"/>
      <c r="B22" s="82"/>
      <c r="C22" s="82"/>
      <c r="D22" s="82"/>
      <c r="E22" s="82"/>
      <c r="F22" s="155">
        <f aca="true" t="shared" si="1" ref="F22:K22">SUM(F7:F21)</f>
        <v>375.54999999999995</v>
      </c>
      <c r="G22" s="155">
        <f t="shared" si="1"/>
        <v>0</v>
      </c>
      <c r="H22" s="155">
        <f t="shared" si="1"/>
        <v>375.54999999999995</v>
      </c>
      <c r="I22" s="82">
        <f t="shared" si="1"/>
        <v>0</v>
      </c>
      <c r="J22" s="82">
        <f t="shared" si="1"/>
        <v>0</v>
      </c>
      <c r="K22" s="82">
        <f t="shared" si="1"/>
        <v>0</v>
      </c>
      <c r="L22" s="82"/>
      <c r="M22" s="82"/>
      <c r="N22" s="82"/>
      <c r="O22" s="82"/>
      <c r="P22" s="82"/>
      <c r="Q22" s="82"/>
      <c r="R22" s="82"/>
      <c r="S22" s="82"/>
      <c r="T22" s="82"/>
    </row>
    <row r="23" spans="1:20" ht="19.5" customHeight="1">
      <c r="A23" s="100"/>
      <c r="B23" s="100"/>
      <c r="C23" s="100"/>
      <c r="D23" s="100"/>
      <c r="E23" s="100"/>
      <c r="F23" s="100"/>
      <c r="G23" s="100"/>
      <c r="H23" s="100"/>
      <c r="I23" s="85"/>
      <c r="J23" s="85"/>
      <c r="K23" s="100"/>
      <c r="L23" s="100"/>
      <c r="M23" s="100"/>
      <c r="N23" s="100"/>
      <c r="O23" s="85"/>
      <c r="P23" s="85"/>
      <c r="Q23" s="85"/>
      <c r="R23" s="100"/>
      <c r="S23" s="100"/>
      <c r="T23" s="100"/>
    </row>
    <row r="24" spans="1:20" ht="19.5" customHeight="1">
      <c r="A24" s="100"/>
      <c r="B24" s="100"/>
      <c r="C24" s="100"/>
      <c r="D24" s="100"/>
      <c r="E24" s="100"/>
      <c r="F24" s="100"/>
      <c r="G24" s="100"/>
      <c r="H24" s="100"/>
      <c r="I24" s="85"/>
      <c r="J24" s="85"/>
      <c r="K24" s="100"/>
      <c r="L24" s="100"/>
      <c r="M24" s="100"/>
      <c r="N24" s="100"/>
      <c r="O24" s="85"/>
      <c r="P24" s="85"/>
      <c r="Q24" s="85"/>
      <c r="R24" s="100"/>
      <c r="S24" s="100"/>
      <c r="T24" s="100"/>
    </row>
    <row r="25" spans="1:20" ht="19.5" customHeight="1">
      <c r="A25" s="100"/>
      <c r="B25" s="100"/>
      <c r="C25" s="100"/>
      <c r="D25" s="100"/>
      <c r="E25" s="100"/>
      <c r="F25" s="100"/>
      <c r="G25" s="100"/>
      <c r="H25" s="100"/>
      <c r="I25" s="85"/>
      <c r="J25" s="85"/>
      <c r="K25" s="100"/>
      <c r="L25" s="100"/>
      <c r="M25" s="100"/>
      <c r="N25" s="100"/>
      <c r="O25" s="85"/>
      <c r="P25" s="85"/>
      <c r="Q25" s="85"/>
      <c r="R25" s="100"/>
      <c r="S25" s="100"/>
      <c r="T25" s="100"/>
    </row>
    <row r="26" spans="1:20" ht="19.5" customHeight="1">
      <c r="A26" s="100"/>
      <c r="B26" s="100"/>
      <c r="C26" s="100"/>
      <c r="D26" s="100"/>
      <c r="E26" s="100"/>
      <c r="F26" s="100"/>
      <c r="G26" s="100"/>
      <c r="H26" s="100"/>
      <c r="I26" s="85"/>
      <c r="J26" s="85"/>
      <c r="K26" s="100"/>
      <c r="L26" s="100"/>
      <c r="M26" s="100"/>
      <c r="N26" s="100"/>
      <c r="O26" s="85"/>
      <c r="P26" s="85"/>
      <c r="Q26" s="85"/>
      <c r="R26" s="100"/>
      <c r="S26" s="100"/>
      <c r="T26" s="100"/>
    </row>
    <row r="27" spans="1:20" ht="19.5" customHeight="1">
      <c r="A27" s="100"/>
      <c r="B27" s="100"/>
      <c r="C27" s="100"/>
      <c r="D27" s="100"/>
      <c r="E27" s="100"/>
      <c r="F27" s="100"/>
      <c r="G27" s="100"/>
      <c r="H27" s="100"/>
      <c r="I27" s="85"/>
      <c r="J27" s="85"/>
      <c r="K27" s="100"/>
      <c r="L27" s="100"/>
      <c r="M27" s="100"/>
      <c r="N27" s="100"/>
      <c r="O27" s="85"/>
      <c r="P27" s="85"/>
      <c r="Q27" s="85"/>
      <c r="R27" s="100"/>
      <c r="S27" s="100"/>
      <c r="T27" s="100"/>
    </row>
    <row r="28" spans="1:20" ht="19.5" customHeight="1">
      <c r="A28" s="100"/>
      <c r="B28" s="100"/>
      <c r="C28" s="100"/>
      <c r="D28" s="100"/>
      <c r="E28" s="100"/>
      <c r="F28" s="100"/>
      <c r="G28" s="100"/>
      <c r="H28" s="100"/>
      <c r="I28" s="85"/>
      <c r="J28" s="85"/>
      <c r="K28" s="100"/>
      <c r="L28" s="100"/>
      <c r="M28" s="100"/>
      <c r="N28" s="100"/>
      <c r="O28" s="85"/>
      <c r="P28" s="85"/>
      <c r="Q28" s="85"/>
      <c r="R28" s="100"/>
      <c r="S28" s="100"/>
      <c r="T28" s="100"/>
    </row>
    <row r="29" spans="1:20" ht="19.5" customHeight="1">
      <c r="A29" s="100"/>
      <c r="B29" s="100"/>
      <c r="C29" s="100"/>
      <c r="D29" s="100"/>
      <c r="E29" s="100"/>
      <c r="F29" s="100"/>
      <c r="G29" s="100"/>
      <c r="H29" s="100"/>
      <c r="I29" s="85"/>
      <c r="J29" s="85"/>
      <c r="K29" s="100"/>
      <c r="L29" s="100"/>
      <c r="M29" s="100"/>
      <c r="N29" s="100"/>
      <c r="O29" s="85"/>
      <c r="P29" s="85"/>
      <c r="Q29" s="85"/>
      <c r="R29" s="100"/>
      <c r="S29" s="100"/>
      <c r="T29" s="100"/>
    </row>
    <row r="30" spans="1:20" ht="19.5" customHeight="1">
      <c r="A30" s="100"/>
      <c r="B30" s="100"/>
      <c r="C30" s="100"/>
      <c r="D30" s="100"/>
      <c r="E30" s="100"/>
      <c r="F30" s="100"/>
      <c r="G30" s="100"/>
      <c r="H30" s="100"/>
      <c r="I30" s="85"/>
      <c r="J30" s="85"/>
      <c r="K30" s="100"/>
      <c r="L30" s="100"/>
      <c r="M30" s="100"/>
      <c r="N30" s="100"/>
      <c r="O30" s="85"/>
      <c r="P30" s="85"/>
      <c r="Q30" s="85"/>
      <c r="R30" s="100"/>
      <c r="S30" s="100"/>
      <c r="T30" s="100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T4:T6"/>
    <mergeCell ref="P5:P6"/>
    <mergeCell ref="Q5:Q6"/>
    <mergeCell ref="R5:R6"/>
    <mergeCell ref="S4:S6"/>
  </mergeCells>
  <printOptions horizontalCentered="1"/>
  <pageMargins left="0.59" right="0.59" top="0.59" bottom="0.59" header="0.59" footer="0.39"/>
  <pageSetup fitToHeight="100" fitToWidth="1" orientation="landscape" paperSize="9" scale="84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workbookViewId="0" topLeftCell="A1">
      <selection activeCell="G19" sqref="G1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41.33203125" style="0" customWidth="1"/>
    <col min="6" max="6" width="18.5" style="0" customWidth="1"/>
    <col min="7" max="7" width="17.33203125" style="0" customWidth="1"/>
    <col min="8" max="10" width="14.5" style="0" customWidth="1"/>
    <col min="11" max="12" width="10.66015625" style="0" customWidth="1"/>
  </cols>
  <sheetData>
    <row r="1" spans="1:10" ht="19.5" customHeight="1">
      <c r="A1" s="36"/>
      <c r="B1" s="36"/>
      <c r="C1" s="36"/>
      <c r="D1" s="36"/>
      <c r="E1" s="36"/>
      <c r="F1" s="36"/>
      <c r="G1" s="36"/>
      <c r="H1" s="36"/>
      <c r="I1" s="36"/>
      <c r="J1" s="38" t="s">
        <v>109</v>
      </c>
    </row>
    <row r="2" spans="1:10" ht="24" customHeight="1">
      <c r="A2" s="172" t="s">
        <v>110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2" ht="19.5" customHeight="1">
      <c r="A3" s="107" t="s">
        <v>57</v>
      </c>
      <c r="B3" s="107"/>
      <c r="C3" s="107"/>
      <c r="D3" s="107"/>
      <c r="E3" s="107"/>
      <c r="F3" s="131"/>
      <c r="G3" s="131"/>
      <c r="H3" s="131"/>
      <c r="I3" s="131"/>
      <c r="J3" s="10" t="s">
        <v>6</v>
      </c>
      <c r="K3" s="31"/>
      <c r="L3" s="31"/>
    </row>
    <row r="4" spans="1:12" ht="21" customHeight="1">
      <c r="A4" s="132" t="s">
        <v>58</v>
      </c>
      <c r="B4" s="132"/>
      <c r="C4" s="132"/>
      <c r="D4" s="133"/>
      <c r="E4" s="134"/>
      <c r="F4" s="183" t="s">
        <v>59</v>
      </c>
      <c r="G4" s="183" t="s">
        <v>111</v>
      </c>
      <c r="H4" s="184" t="s">
        <v>112</v>
      </c>
      <c r="I4" s="184" t="s">
        <v>113</v>
      </c>
      <c r="J4" s="181" t="s">
        <v>114</v>
      </c>
      <c r="K4" s="31"/>
      <c r="L4" s="31"/>
    </row>
    <row r="5" spans="1:12" ht="19.5" customHeight="1">
      <c r="A5" s="108" t="s">
        <v>69</v>
      </c>
      <c r="B5" s="108"/>
      <c r="C5" s="135"/>
      <c r="D5" s="181" t="s">
        <v>70</v>
      </c>
      <c r="E5" s="182" t="s">
        <v>115</v>
      </c>
      <c r="F5" s="183"/>
      <c r="G5" s="183"/>
      <c r="H5" s="184"/>
      <c r="I5" s="184"/>
      <c r="J5" s="181"/>
      <c r="K5" s="31"/>
      <c r="L5" s="31"/>
    </row>
    <row r="6" spans="1:12" ht="20.25" customHeight="1">
      <c r="A6" s="136" t="s">
        <v>79</v>
      </c>
      <c r="B6" s="136" t="s">
        <v>80</v>
      </c>
      <c r="C6" s="137" t="s">
        <v>81</v>
      </c>
      <c r="D6" s="181"/>
      <c r="E6" s="182"/>
      <c r="F6" s="183"/>
      <c r="G6" s="183"/>
      <c r="H6" s="184"/>
      <c r="I6" s="184"/>
      <c r="J6" s="181"/>
      <c r="K6" s="31"/>
      <c r="L6" s="31"/>
    </row>
    <row r="7" spans="1:12" ht="27" customHeight="1">
      <c r="A7" s="77" t="s">
        <v>82</v>
      </c>
      <c r="B7" s="77" t="s">
        <v>83</v>
      </c>
      <c r="C7" s="78" t="s">
        <v>84</v>
      </c>
      <c r="D7" s="62" t="s">
        <v>85</v>
      </c>
      <c r="E7" s="94" t="s">
        <v>86</v>
      </c>
      <c r="F7" s="138">
        <f>G7+H7</f>
        <v>5.16</v>
      </c>
      <c r="G7" s="139">
        <v>5.16</v>
      </c>
      <c r="H7" s="139"/>
      <c r="I7" s="144"/>
      <c r="J7" s="120"/>
      <c r="K7" s="145"/>
      <c r="L7" s="145"/>
    </row>
    <row r="8" spans="1:12" ht="30.75" customHeight="1">
      <c r="A8" s="77" t="s">
        <v>82</v>
      </c>
      <c r="B8" s="77" t="s">
        <v>83</v>
      </c>
      <c r="C8" s="78" t="s">
        <v>83</v>
      </c>
      <c r="D8" s="168" t="s">
        <v>85</v>
      </c>
      <c r="E8" s="94" t="s">
        <v>87</v>
      </c>
      <c r="F8" s="138">
        <f aca="true" t="shared" si="0" ref="F8:F18">G8+H8</f>
        <v>26.76</v>
      </c>
      <c r="G8" s="56">
        <v>26.76</v>
      </c>
      <c r="H8" s="56"/>
      <c r="I8" s="45"/>
      <c r="J8" s="45"/>
      <c r="K8" s="31"/>
      <c r="L8" s="35"/>
    </row>
    <row r="9" spans="1:12" ht="27" customHeight="1">
      <c r="A9" s="77" t="s">
        <v>88</v>
      </c>
      <c r="B9" s="77" t="s">
        <v>89</v>
      </c>
      <c r="C9" s="78" t="s">
        <v>90</v>
      </c>
      <c r="D9" s="62" t="s">
        <v>85</v>
      </c>
      <c r="E9" s="94" t="s">
        <v>91</v>
      </c>
      <c r="F9" s="138">
        <f t="shared" si="0"/>
        <v>11.15</v>
      </c>
      <c r="G9" s="56">
        <v>11.15</v>
      </c>
      <c r="H9" s="56"/>
      <c r="I9" s="45"/>
      <c r="J9" s="45"/>
      <c r="K9" s="35"/>
      <c r="L9" s="35"/>
    </row>
    <row r="10" spans="1:12" ht="19.5" customHeight="1">
      <c r="A10" s="77" t="s">
        <v>88</v>
      </c>
      <c r="B10" s="77" t="s">
        <v>89</v>
      </c>
      <c r="C10" s="78" t="s">
        <v>92</v>
      </c>
      <c r="D10" s="168" t="s">
        <v>85</v>
      </c>
      <c r="E10" s="94" t="s">
        <v>93</v>
      </c>
      <c r="F10" s="138">
        <f t="shared" si="0"/>
        <v>1.44</v>
      </c>
      <c r="G10" s="56">
        <v>1.44</v>
      </c>
      <c r="H10" s="56"/>
      <c r="I10" s="45"/>
      <c r="J10" s="45"/>
      <c r="K10" s="35"/>
      <c r="L10" s="35"/>
    </row>
    <row r="11" spans="1:12" ht="27" customHeight="1">
      <c r="A11" s="77" t="s">
        <v>94</v>
      </c>
      <c r="B11" s="77" t="s">
        <v>95</v>
      </c>
      <c r="C11" s="78" t="s">
        <v>90</v>
      </c>
      <c r="D11" s="62" t="s">
        <v>85</v>
      </c>
      <c r="E11" s="79" t="s">
        <v>96</v>
      </c>
      <c r="F11" s="138">
        <f t="shared" si="0"/>
        <v>133.56</v>
      </c>
      <c r="G11" s="56">
        <v>133.56</v>
      </c>
      <c r="H11" s="56"/>
      <c r="I11" s="45"/>
      <c r="J11" s="45"/>
      <c r="K11" s="35"/>
      <c r="L11" s="35"/>
    </row>
    <row r="12" spans="1:12" ht="19.5" customHeight="1">
      <c r="A12" s="77" t="s">
        <v>94</v>
      </c>
      <c r="B12" s="77" t="s">
        <v>95</v>
      </c>
      <c r="C12" s="78" t="s">
        <v>84</v>
      </c>
      <c r="D12" s="168" t="s">
        <v>85</v>
      </c>
      <c r="E12" s="94" t="s">
        <v>97</v>
      </c>
      <c r="F12" s="138">
        <f t="shared" si="0"/>
        <v>88.19</v>
      </c>
      <c r="G12" s="56">
        <v>88.19</v>
      </c>
      <c r="H12" s="56"/>
      <c r="I12" s="45"/>
      <c r="J12" s="45"/>
      <c r="K12" s="35"/>
      <c r="L12" s="35"/>
    </row>
    <row r="13" spans="1:12" ht="25.5" customHeight="1">
      <c r="A13" s="77" t="s">
        <v>94</v>
      </c>
      <c r="B13" s="77" t="s">
        <v>95</v>
      </c>
      <c r="C13" s="78" t="s">
        <v>83</v>
      </c>
      <c r="D13" s="62" t="s">
        <v>85</v>
      </c>
      <c r="E13" s="79" t="s">
        <v>98</v>
      </c>
      <c r="F13" s="138">
        <f t="shared" si="0"/>
        <v>15</v>
      </c>
      <c r="G13" s="56"/>
      <c r="H13" s="56">
        <v>15</v>
      </c>
      <c r="I13" s="45"/>
      <c r="J13" s="45"/>
      <c r="K13" s="35"/>
      <c r="L13" s="35"/>
    </row>
    <row r="14" spans="1:12" ht="27" customHeight="1">
      <c r="A14" s="77" t="s">
        <v>94</v>
      </c>
      <c r="B14" s="77" t="s">
        <v>95</v>
      </c>
      <c r="C14" s="78" t="s">
        <v>99</v>
      </c>
      <c r="D14" s="168" t="s">
        <v>85</v>
      </c>
      <c r="E14" s="79" t="s">
        <v>100</v>
      </c>
      <c r="F14" s="138">
        <f t="shared" si="0"/>
        <v>6</v>
      </c>
      <c r="G14" s="56"/>
      <c r="H14" s="56">
        <v>6</v>
      </c>
      <c r="I14" s="45"/>
      <c r="J14" s="45"/>
      <c r="K14" s="35"/>
      <c r="L14" s="35"/>
    </row>
    <row r="15" spans="1:12" ht="24.75" customHeight="1">
      <c r="A15" s="77" t="s">
        <v>94</v>
      </c>
      <c r="B15" s="77" t="s">
        <v>95</v>
      </c>
      <c r="C15" s="78" t="s">
        <v>101</v>
      </c>
      <c r="D15" s="62" t="s">
        <v>85</v>
      </c>
      <c r="E15" s="79" t="s">
        <v>102</v>
      </c>
      <c r="F15" s="138">
        <f t="shared" si="0"/>
        <v>6</v>
      </c>
      <c r="G15" s="56"/>
      <c r="H15" s="56">
        <v>6</v>
      </c>
      <c r="I15" s="45"/>
      <c r="J15" s="45"/>
      <c r="K15" s="35"/>
      <c r="L15" s="35"/>
    </row>
    <row r="16" spans="1:12" ht="19.5" customHeight="1">
      <c r="A16" s="77" t="s">
        <v>94</v>
      </c>
      <c r="B16" s="77" t="s">
        <v>95</v>
      </c>
      <c r="C16" s="78" t="s">
        <v>103</v>
      </c>
      <c r="D16" s="168" t="s">
        <v>85</v>
      </c>
      <c r="E16" s="79" t="s">
        <v>104</v>
      </c>
      <c r="F16" s="138">
        <f t="shared" si="0"/>
        <v>21</v>
      </c>
      <c r="G16" s="56"/>
      <c r="H16" s="56">
        <v>21</v>
      </c>
      <c r="I16" s="45"/>
      <c r="J16" s="45"/>
      <c r="K16" s="35"/>
      <c r="L16" s="35"/>
    </row>
    <row r="17" spans="1:12" ht="25.5" customHeight="1">
      <c r="A17" s="77" t="s">
        <v>94</v>
      </c>
      <c r="B17" s="77" t="s">
        <v>95</v>
      </c>
      <c r="C17" s="78" t="s">
        <v>105</v>
      </c>
      <c r="D17" s="62" t="s">
        <v>85</v>
      </c>
      <c r="E17" s="79" t="s">
        <v>106</v>
      </c>
      <c r="F17" s="138">
        <f t="shared" si="0"/>
        <v>42.28</v>
      </c>
      <c r="G17" s="56"/>
      <c r="H17" s="56">
        <v>42.28</v>
      </c>
      <c r="I17" s="45"/>
      <c r="J17" s="45"/>
      <c r="K17" s="35"/>
      <c r="L17" s="35"/>
    </row>
    <row r="18" spans="1:12" ht="25.5" customHeight="1">
      <c r="A18" s="77" t="s">
        <v>107</v>
      </c>
      <c r="B18" s="77" t="s">
        <v>95</v>
      </c>
      <c r="C18" s="78" t="s">
        <v>90</v>
      </c>
      <c r="D18" s="168" t="s">
        <v>85</v>
      </c>
      <c r="E18" s="79" t="s">
        <v>108</v>
      </c>
      <c r="F18" s="138">
        <f t="shared" si="0"/>
        <v>19.01</v>
      </c>
      <c r="G18" s="56">
        <v>19.01</v>
      </c>
      <c r="H18" s="56"/>
      <c r="I18" s="45"/>
      <c r="J18" s="45"/>
      <c r="K18" s="35"/>
      <c r="L18" s="35"/>
    </row>
    <row r="19" spans="1:12" ht="19.5" customHeight="1">
      <c r="A19" s="55"/>
      <c r="B19" s="55"/>
      <c r="C19" s="55"/>
      <c r="D19" s="55"/>
      <c r="E19" s="140"/>
      <c r="F19" s="141"/>
      <c r="G19" s="141"/>
      <c r="H19" s="141"/>
      <c r="I19" s="45"/>
      <c r="J19" s="45"/>
      <c r="K19" s="35"/>
      <c r="L19" s="35"/>
    </row>
    <row r="20" spans="1:12" ht="19.5" customHeight="1">
      <c r="A20" s="82"/>
      <c r="B20" s="82"/>
      <c r="C20" s="82"/>
      <c r="D20" s="82"/>
      <c r="E20" s="142"/>
      <c r="F20" s="143"/>
      <c r="G20" s="143"/>
      <c r="H20" s="143"/>
      <c r="I20" s="82"/>
      <c r="J20" s="82"/>
      <c r="K20" s="34"/>
      <c r="L20" s="34"/>
    </row>
    <row r="21" spans="1:12" ht="19.5" customHeight="1">
      <c r="A21" s="82"/>
      <c r="B21" s="82"/>
      <c r="C21" s="82"/>
      <c r="D21" s="82"/>
      <c r="E21" s="82"/>
      <c r="F21" s="143"/>
      <c r="G21" s="143"/>
      <c r="H21" s="143"/>
      <c r="I21" s="82"/>
      <c r="J21" s="82"/>
      <c r="K21" s="34"/>
      <c r="L21" s="34"/>
    </row>
    <row r="22" spans="1:12" ht="19.5" customHeight="1">
      <c r="A22" s="82"/>
      <c r="B22" s="82"/>
      <c r="C22" s="82"/>
      <c r="D22" s="82"/>
      <c r="E22" s="82"/>
      <c r="F22" s="143"/>
      <c r="G22" s="143"/>
      <c r="H22" s="143"/>
      <c r="I22" s="82"/>
      <c r="J22" s="82"/>
      <c r="K22" s="34"/>
      <c r="L22" s="34"/>
    </row>
    <row r="23" spans="1:12" ht="19.5" customHeight="1">
      <c r="A23" s="82"/>
      <c r="B23" s="82"/>
      <c r="C23" s="82"/>
      <c r="D23" s="82"/>
      <c r="E23" s="82"/>
      <c r="F23" s="98">
        <f>SUM(F7:F22)</f>
        <v>375.54999999999995</v>
      </c>
      <c r="G23" s="98">
        <f>SUM(G7:G22)</f>
        <v>285.27</v>
      </c>
      <c r="H23" s="98">
        <f>SUM(H7:H22)</f>
        <v>90.28</v>
      </c>
      <c r="I23" s="98">
        <f>SUM(I7:I22)</f>
        <v>0</v>
      </c>
      <c r="J23" s="82"/>
      <c r="K23" s="34"/>
      <c r="L23" s="34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9">
      <selection activeCell="D10" sqref="D10"/>
    </sheetView>
  </sheetViews>
  <sheetFormatPr defaultColWidth="9.16015625" defaultRowHeight="20.25" customHeight="1"/>
  <cols>
    <col min="1" max="1" width="28.66015625" style="0" customWidth="1"/>
    <col min="2" max="2" width="24.83203125" style="0" customWidth="1"/>
    <col min="3" max="3" width="35.83203125" style="0" customWidth="1"/>
    <col min="4" max="5" width="24.83203125" style="0" customWidth="1"/>
    <col min="6" max="6" width="19.66015625" style="0" customWidth="1"/>
    <col min="7" max="7" width="21.16015625" style="0" customWidth="1"/>
    <col min="8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5"/>
      <c r="B1" s="85"/>
      <c r="C1" s="85"/>
      <c r="D1" s="85"/>
      <c r="E1" s="85"/>
      <c r="F1" s="85"/>
      <c r="G1" s="85"/>
      <c r="H1" s="38" t="s">
        <v>116</v>
      </c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</row>
    <row r="2" spans="1:34" ht="20.25" customHeight="1">
      <c r="A2" s="172" t="s">
        <v>117</v>
      </c>
      <c r="B2" s="172"/>
      <c r="C2" s="172"/>
      <c r="D2" s="172"/>
      <c r="E2" s="172"/>
      <c r="F2" s="172"/>
      <c r="G2" s="172"/>
      <c r="H2" s="172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</row>
    <row r="3" spans="1:34" ht="20.25" customHeight="1">
      <c r="A3" s="107" t="s">
        <v>57</v>
      </c>
      <c r="B3" s="107"/>
      <c r="C3" s="36"/>
      <c r="D3" s="36"/>
      <c r="E3" s="36"/>
      <c r="F3" s="36"/>
      <c r="G3" s="36"/>
      <c r="H3" s="10" t="s">
        <v>6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</row>
    <row r="4" spans="1:34" ht="20.25" customHeight="1">
      <c r="A4" s="108" t="s">
        <v>7</v>
      </c>
      <c r="B4" s="108"/>
      <c r="C4" s="108" t="s">
        <v>8</v>
      </c>
      <c r="D4" s="108"/>
      <c r="E4" s="108"/>
      <c r="F4" s="108"/>
      <c r="G4" s="108"/>
      <c r="H4" s="108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</row>
    <row r="5" spans="1:34" ht="20.25" customHeight="1">
      <c r="A5" s="109" t="s">
        <v>9</v>
      </c>
      <c r="B5" s="110" t="s">
        <v>118</v>
      </c>
      <c r="C5" s="109" t="s">
        <v>9</v>
      </c>
      <c r="D5" s="109" t="s">
        <v>59</v>
      </c>
      <c r="E5" s="110" t="s">
        <v>119</v>
      </c>
      <c r="F5" s="111" t="s">
        <v>120</v>
      </c>
      <c r="G5" s="109" t="s">
        <v>121</v>
      </c>
      <c r="H5" s="111" t="s">
        <v>122</v>
      </c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</row>
    <row r="6" spans="1:34" ht="20.25" customHeight="1">
      <c r="A6" s="112" t="s">
        <v>123</v>
      </c>
      <c r="B6" s="113"/>
      <c r="C6" s="114" t="s">
        <v>124</v>
      </c>
      <c r="D6" s="113">
        <f>SUM(D7:D34)</f>
        <v>375.54999999999995</v>
      </c>
      <c r="E6" s="113">
        <f>SUM(E7:E34)</f>
        <v>375.54999999999995</v>
      </c>
      <c r="F6" s="113">
        <f>SUM(F7:F34)</f>
        <v>0</v>
      </c>
      <c r="G6" s="113">
        <f>SUM(G7:G34)</f>
        <v>0</v>
      </c>
      <c r="H6" s="113">
        <f>SUM(H7:H34)</f>
        <v>0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</row>
    <row r="7" spans="1:34" ht="20.25" customHeight="1">
      <c r="A7" s="112" t="s">
        <v>125</v>
      </c>
      <c r="B7" s="113">
        <v>375.55</v>
      </c>
      <c r="C7" s="114" t="s">
        <v>126</v>
      </c>
      <c r="D7" s="115">
        <f aca="true" t="shared" si="0" ref="D7:D34">SUM(E7:H7)</f>
        <v>0</v>
      </c>
      <c r="E7" s="116"/>
      <c r="F7" s="116"/>
      <c r="G7" s="116"/>
      <c r="H7" s="113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0.25" customHeight="1">
      <c r="A8" s="112" t="s">
        <v>127</v>
      </c>
      <c r="B8" s="113"/>
      <c r="C8" s="114" t="s">
        <v>128</v>
      </c>
      <c r="D8" s="115">
        <f t="shared" si="0"/>
        <v>0</v>
      </c>
      <c r="E8" s="116"/>
      <c r="F8" s="116"/>
      <c r="G8" s="116"/>
      <c r="H8" s="113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ht="20.25" customHeight="1">
      <c r="A9" s="112" t="s">
        <v>129</v>
      </c>
      <c r="B9" s="117"/>
      <c r="C9" s="114" t="s">
        <v>130</v>
      </c>
      <c r="D9" s="115">
        <f t="shared" si="0"/>
        <v>0</v>
      </c>
      <c r="E9" s="116"/>
      <c r="F9" s="116"/>
      <c r="G9" s="116"/>
      <c r="H9" s="113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</row>
    <row r="10" spans="1:34" ht="20.25" customHeight="1">
      <c r="A10" s="112" t="s">
        <v>131</v>
      </c>
      <c r="B10" s="118"/>
      <c r="C10" s="114" t="s">
        <v>132</v>
      </c>
      <c r="D10" s="115">
        <f t="shared" si="0"/>
        <v>0</v>
      </c>
      <c r="E10" s="116"/>
      <c r="F10" s="116"/>
      <c r="G10" s="116"/>
      <c r="H10" s="113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1:34" ht="20.25" customHeight="1">
      <c r="A11" s="112" t="s">
        <v>125</v>
      </c>
      <c r="B11" s="113"/>
      <c r="C11" s="114" t="s">
        <v>133</v>
      </c>
      <c r="D11" s="115">
        <f t="shared" si="0"/>
        <v>0</v>
      </c>
      <c r="E11" s="116"/>
      <c r="F11" s="116"/>
      <c r="G11" s="116"/>
      <c r="H11" s="113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ht="20.25" customHeight="1">
      <c r="A12" s="112" t="s">
        <v>127</v>
      </c>
      <c r="B12" s="113"/>
      <c r="C12" s="114" t="s">
        <v>134</v>
      </c>
      <c r="D12" s="115">
        <f t="shared" si="0"/>
        <v>0</v>
      </c>
      <c r="E12" s="116"/>
      <c r="F12" s="116"/>
      <c r="G12" s="116"/>
      <c r="H12" s="113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ht="20.25" customHeight="1">
      <c r="A13" s="112" t="s">
        <v>129</v>
      </c>
      <c r="B13" s="113"/>
      <c r="C13" s="114" t="s">
        <v>135</v>
      </c>
      <c r="D13" s="115">
        <f t="shared" si="0"/>
        <v>0</v>
      </c>
      <c r="E13" s="116"/>
      <c r="F13" s="116"/>
      <c r="G13" s="116"/>
      <c r="H13" s="113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ht="20.25" customHeight="1">
      <c r="A14" s="112" t="s">
        <v>136</v>
      </c>
      <c r="B14" s="117"/>
      <c r="C14" s="114" t="s">
        <v>137</v>
      </c>
      <c r="D14" s="115">
        <f t="shared" si="0"/>
        <v>31.92</v>
      </c>
      <c r="E14" s="116">
        <v>31.92</v>
      </c>
      <c r="F14" s="116"/>
      <c r="G14" s="116"/>
      <c r="H14" s="113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ht="20.25" customHeight="1">
      <c r="A15" s="119"/>
      <c r="B15" s="120"/>
      <c r="C15" s="121" t="s">
        <v>138</v>
      </c>
      <c r="D15" s="115">
        <f t="shared" si="0"/>
        <v>0</v>
      </c>
      <c r="E15" s="116"/>
      <c r="F15" s="116"/>
      <c r="G15" s="116"/>
      <c r="H15" s="113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ht="20.25" customHeight="1">
      <c r="A16" s="119"/>
      <c r="B16" s="117"/>
      <c r="C16" s="121" t="s">
        <v>139</v>
      </c>
      <c r="D16" s="115">
        <f t="shared" si="0"/>
        <v>12.59</v>
      </c>
      <c r="E16" s="116">
        <v>12.59</v>
      </c>
      <c r="F16" s="116"/>
      <c r="G16" s="116"/>
      <c r="H16" s="113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ht="20.25" customHeight="1">
      <c r="A17" s="119"/>
      <c r="B17" s="117"/>
      <c r="C17" s="121" t="s">
        <v>140</v>
      </c>
      <c r="D17" s="115">
        <f t="shared" si="0"/>
        <v>0</v>
      </c>
      <c r="E17" s="116"/>
      <c r="F17" s="116"/>
      <c r="G17" s="116"/>
      <c r="H17" s="113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ht="20.25" customHeight="1">
      <c r="A18" s="119"/>
      <c r="B18" s="117"/>
      <c r="C18" s="121" t="s">
        <v>141</v>
      </c>
      <c r="D18" s="115">
        <f t="shared" si="0"/>
        <v>0</v>
      </c>
      <c r="E18" s="116"/>
      <c r="F18" s="116"/>
      <c r="G18" s="116"/>
      <c r="H18" s="113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ht="20.25" customHeight="1">
      <c r="A19" s="119"/>
      <c r="B19" s="117"/>
      <c r="C19" s="121" t="s">
        <v>142</v>
      </c>
      <c r="D19" s="115">
        <f t="shared" si="0"/>
        <v>312.03</v>
      </c>
      <c r="E19" s="116">
        <v>312.03</v>
      </c>
      <c r="F19" s="116"/>
      <c r="G19" s="116"/>
      <c r="H19" s="113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ht="20.25" customHeight="1">
      <c r="A20" s="119"/>
      <c r="B20" s="117"/>
      <c r="C20" s="121" t="s">
        <v>143</v>
      </c>
      <c r="D20" s="115">
        <f t="shared" si="0"/>
        <v>0</v>
      </c>
      <c r="E20" s="116"/>
      <c r="F20" s="116"/>
      <c r="G20" s="116"/>
      <c r="H20" s="113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</row>
    <row r="21" spans="1:34" ht="20.25" customHeight="1">
      <c r="A21" s="119"/>
      <c r="B21" s="117"/>
      <c r="C21" s="121" t="s">
        <v>144</v>
      </c>
      <c r="D21" s="115">
        <f t="shared" si="0"/>
        <v>0</v>
      </c>
      <c r="E21" s="116"/>
      <c r="F21" s="116"/>
      <c r="G21" s="116"/>
      <c r="H21" s="113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</row>
    <row r="22" spans="1:34" ht="20.25" customHeight="1">
      <c r="A22" s="119"/>
      <c r="B22" s="117"/>
      <c r="C22" s="121" t="s">
        <v>145</v>
      </c>
      <c r="D22" s="115">
        <f t="shared" si="0"/>
        <v>0</v>
      </c>
      <c r="E22" s="116"/>
      <c r="F22" s="116"/>
      <c r="G22" s="116"/>
      <c r="H22" s="113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</row>
    <row r="23" spans="1:34" ht="20.25" customHeight="1">
      <c r="A23" s="119"/>
      <c r="B23" s="117"/>
      <c r="C23" s="121" t="s">
        <v>146</v>
      </c>
      <c r="D23" s="115">
        <f t="shared" si="0"/>
        <v>0</v>
      </c>
      <c r="E23" s="116"/>
      <c r="F23" s="116"/>
      <c r="G23" s="116"/>
      <c r="H23" s="113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</row>
    <row r="24" spans="1:34" ht="20.25" customHeight="1">
      <c r="A24" s="119"/>
      <c r="B24" s="117"/>
      <c r="C24" s="121" t="s">
        <v>147</v>
      </c>
      <c r="D24" s="115">
        <f t="shared" si="0"/>
        <v>0</v>
      </c>
      <c r="E24" s="116"/>
      <c r="F24" s="116"/>
      <c r="G24" s="116"/>
      <c r="H24" s="113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</row>
    <row r="25" spans="1:34" ht="20.25" customHeight="1">
      <c r="A25" s="119"/>
      <c r="B25" s="117"/>
      <c r="C25" s="121" t="s">
        <v>148</v>
      </c>
      <c r="D25" s="115">
        <f t="shared" si="0"/>
        <v>0</v>
      </c>
      <c r="E25" s="116"/>
      <c r="F25" s="116"/>
      <c r="G25" s="116"/>
      <c r="H25" s="113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</row>
    <row r="26" spans="1:34" ht="20.25" customHeight="1">
      <c r="A26" s="121"/>
      <c r="B26" s="117"/>
      <c r="C26" s="121" t="s">
        <v>149</v>
      </c>
      <c r="D26" s="115">
        <f t="shared" si="0"/>
        <v>19.01</v>
      </c>
      <c r="E26" s="116">
        <v>19.01</v>
      </c>
      <c r="F26" s="116"/>
      <c r="G26" s="116"/>
      <c r="H26" s="113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</row>
    <row r="27" spans="1:34" ht="20.25" customHeight="1">
      <c r="A27" s="121"/>
      <c r="B27" s="117"/>
      <c r="C27" s="121" t="s">
        <v>150</v>
      </c>
      <c r="D27" s="115">
        <f t="shared" si="0"/>
        <v>0</v>
      </c>
      <c r="E27" s="116"/>
      <c r="F27" s="116"/>
      <c r="G27" s="116"/>
      <c r="H27" s="113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</row>
    <row r="28" spans="1:34" ht="20.25" customHeight="1">
      <c r="A28" s="121"/>
      <c r="B28" s="117"/>
      <c r="C28" s="121" t="s">
        <v>151</v>
      </c>
      <c r="D28" s="115">
        <f t="shared" si="0"/>
        <v>0</v>
      </c>
      <c r="E28" s="116"/>
      <c r="F28" s="116"/>
      <c r="G28" s="116"/>
      <c r="H28" s="113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</row>
    <row r="29" spans="1:34" ht="20.25" customHeight="1">
      <c r="A29" s="121"/>
      <c r="B29" s="117"/>
      <c r="C29" s="121" t="s">
        <v>152</v>
      </c>
      <c r="D29" s="115">
        <f t="shared" si="0"/>
        <v>0</v>
      </c>
      <c r="E29" s="116"/>
      <c r="F29" s="116"/>
      <c r="G29" s="116"/>
      <c r="H29" s="113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</row>
    <row r="30" spans="1:34" ht="20.25" customHeight="1">
      <c r="A30" s="121"/>
      <c r="B30" s="117"/>
      <c r="C30" s="121" t="s">
        <v>153</v>
      </c>
      <c r="D30" s="115">
        <f t="shared" si="0"/>
        <v>0</v>
      </c>
      <c r="E30" s="116"/>
      <c r="F30" s="116"/>
      <c r="G30" s="116"/>
      <c r="H30" s="113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</row>
    <row r="31" spans="1:34" ht="20.25" customHeight="1">
      <c r="A31" s="121"/>
      <c r="B31" s="117"/>
      <c r="C31" s="121" t="s">
        <v>154</v>
      </c>
      <c r="D31" s="115">
        <f t="shared" si="0"/>
        <v>0</v>
      </c>
      <c r="E31" s="116"/>
      <c r="F31" s="116"/>
      <c r="G31" s="116"/>
      <c r="H31" s="113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</row>
    <row r="32" spans="1:34" ht="20.25" customHeight="1">
      <c r="A32" s="121"/>
      <c r="B32" s="117"/>
      <c r="C32" s="121" t="s">
        <v>155</v>
      </c>
      <c r="D32" s="115">
        <f t="shared" si="0"/>
        <v>0</v>
      </c>
      <c r="E32" s="116"/>
      <c r="F32" s="116"/>
      <c r="G32" s="116"/>
      <c r="H32" s="113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</row>
    <row r="33" spans="1:34" ht="20.25" customHeight="1">
      <c r="A33" s="121"/>
      <c r="B33" s="117"/>
      <c r="C33" s="121" t="s">
        <v>156</v>
      </c>
      <c r="D33" s="115">
        <f t="shared" si="0"/>
        <v>0</v>
      </c>
      <c r="E33" s="116"/>
      <c r="F33" s="116"/>
      <c r="G33" s="116"/>
      <c r="H33" s="113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</row>
    <row r="34" spans="1:34" ht="20.25" customHeight="1">
      <c r="A34" s="121"/>
      <c r="B34" s="117"/>
      <c r="C34" s="121" t="s">
        <v>157</v>
      </c>
      <c r="D34" s="115">
        <f t="shared" si="0"/>
        <v>0</v>
      </c>
      <c r="E34" s="122"/>
      <c r="F34" s="122"/>
      <c r="G34" s="122"/>
      <c r="H34" s="117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</row>
    <row r="35" spans="1:34" ht="20.25" customHeight="1">
      <c r="A35" s="109"/>
      <c r="B35" s="123"/>
      <c r="C35" s="109"/>
      <c r="D35" s="123"/>
      <c r="E35" s="124"/>
      <c r="F35" s="124"/>
      <c r="G35" s="124"/>
      <c r="H35" s="124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</row>
    <row r="36" spans="1:34" ht="20.25" customHeight="1">
      <c r="A36" s="121"/>
      <c r="B36" s="117"/>
      <c r="C36" s="121" t="s">
        <v>158</v>
      </c>
      <c r="D36" s="115">
        <f>SUM(E36:H36)</f>
        <v>0</v>
      </c>
      <c r="E36" s="122"/>
      <c r="F36" s="122"/>
      <c r="G36" s="122"/>
      <c r="H36" s="117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</row>
    <row r="37" spans="1:34" ht="20.25" customHeight="1">
      <c r="A37" s="121"/>
      <c r="B37" s="125"/>
      <c r="C37" s="121"/>
      <c r="D37" s="123"/>
      <c r="E37" s="126"/>
      <c r="F37" s="126"/>
      <c r="G37" s="126"/>
      <c r="H37" s="126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</row>
    <row r="38" spans="1:34" ht="20.25" customHeight="1">
      <c r="A38" s="109" t="s">
        <v>159</v>
      </c>
      <c r="B38" s="125">
        <f>SUM(B7:B37)</f>
        <v>375.55</v>
      </c>
      <c r="C38" s="109" t="s">
        <v>54</v>
      </c>
      <c r="D38" s="115">
        <f>SUM(D7:D36)</f>
        <v>375.54999999999995</v>
      </c>
      <c r="E38" s="115">
        <f>SUM(E7:E36)</f>
        <v>375.54999999999995</v>
      </c>
      <c r="F38" s="123"/>
      <c r="G38" s="123"/>
      <c r="H38" s="123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</row>
    <row r="39" spans="1:34" ht="20.25" customHeight="1">
      <c r="A39" s="127"/>
      <c r="B39" s="128"/>
      <c r="C39" s="129"/>
      <c r="D39" s="129"/>
      <c r="E39" s="129"/>
      <c r="F39" s="129"/>
      <c r="G39" s="129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24"/>
  <sheetViews>
    <sheetView workbookViewId="0" topLeftCell="A1">
      <selection activeCell="I15" sqref="I15"/>
    </sheetView>
  </sheetViews>
  <sheetFormatPr defaultColWidth="9.16015625" defaultRowHeight="12.75" customHeight="1"/>
  <cols>
    <col min="1" max="1" width="5" style="0" customWidth="1"/>
    <col min="2" max="2" width="4.33203125" style="0" customWidth="1"/>
    <col min="3" max="3" width="7.33203125" style="0" customWidth="1"/>
    <col min="4" max="4" width="47.16015625" style="0" customWidth="1"/>
    <col min="5" max="5" width="11.83203125" style="0" customWidth="1"/>
    <col min="6" max="6" width="8.33203125" style="0" customWidth="1"/>
    <col min="7" max="8" width="9.33203125" style="0" customWidth="1"/>
    <col min="9" max="9" width="8.83203125" style="0" customWidth="1"/>
    <col min="10" max="10" width="6.66015625" style="0" customWidth="1"/>
    <col min="11" max="11" width="6" style="0" customWidth="1"/>
    <col min="12" max="12" width="5.66015625" style="0" customWidth="1"/>
    <col min="13" max="13" width="9.33203125" style="0" customWidth="1"/>
    <col min="14" max="14" width="5.16015625" style="0" customWidth="1"/>
    <col min="15" max="15" width="6" style="0" customWidth="1"/>
    <col min="16" max="16" width="8.33203125" style="0" customWidth="1"/>
    <col min="17" max="17" width="7" style="0" customWidth="1"/>
    <col min="18" max="18" width="6.33203125" style="0" customWidth="1"/>
    <col min="19" max="20" width="5.83203125" style="0" customWidth="1"/>
    <col min="21" max="21" width="6.33203125" style="0" customWidth="1"/>
    <col min="22" max="22" width="5.66015625" style="0" customWidth="1"/>
    <col min="23" max="23" width="5.5" style="0" customWidth="1"/>
    <col min="24" max="24" width="6.5" style="0" customWidth="1"/>
    <col min="25" max="25" width="5.66015625" style="0" customWidth="1"/>
    <col min="26" max="26" width="6.5" style="0" customWidth="1"/>
    <col min="27" max="27" width="7.16015625" style="0" customWidth="1"/>
    <col min="28" max="28" width="6.33203125" style="0" customWidth="1"/>
    <col min="29" max="30" width="8.33203125" style="0" customWidth="1"/>
    <col min="31" max="31" width="5.16015625" style="0" customWidth="1"/>
    <col min="32" max="32" width="6" style="0" customWidth="1"/>
    <col min="33" max="33" width="9.16015625" style="0" customWidth="1"/>
    <col min="34" max="34" width="5.83203125" style="0" customWidth="1"/>
    <col min="35" max="35" width="5.66015625" style="0" customWidth="1"/>
    <col min="36" max="36" width="7.33203125" style="0" customWidth="1"/>
    <col min="37" max="38" width="6" style="0" customWidth="1"/>
    <col min="39" max="250" width="10.66015625" style="0" customWidth="1"/>
    <col min="251" max="255" width="9.16015625" style="0" customWidth="1"/>
  </cols>
  <sheetData>
    <row r="1" spans="1:250" ht="19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L1" s="7" t="s">
        <v>160</v>
      </c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</row>
    <row r="2" spans="1:250" ht="19.5" customHeight="1">
      <c r="A2" s="65" t="s">
        <v>161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</row>
    <row r="3" spans="1:250" ht="19.5" customHeight="1">
      <c r="A3" s="8" t="s">
        <v>57</v>
      </c>
      <c r="B3" s="8"/>
      <c r="C3" s="8"/>
      <c r="D3" s="8"/>
      <c r="E3" s="39"/>
      <c r="F3" s="39"/>
      <c r="G3" s="39"/>
      <c r="H3" s="39"/>
      <c r="I3" s="39"/>
      <c r="J3" s="39"/>
      <c r="K3" s="39"/>
      <c r="L3" s="39"/>
      <c r="M3" s="39"/>
      <c r="N3" s="39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31"/>
      <c r="AG3" s="31"/>
      <c r="AH3" s="31"/>
      <c r="AI3" s="31"/>
      <c r="AL3" s="10" t="s">
        <v>6</v>
      </c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</row>
    <row r="4" spans="1:250" ht="19.5" customHeight="1">
      <c r="A4" s="14" t="s">
        <v>58</v>
      </c>
      <c r="B4" s="14"/>
      <c r="C4" s="87"/>
      <c r="D4" s="88"/>
      <c r="E4" s="177" t="s">
        <v>162</v>
      </c>
      <c r="F4" s="89" t="s">
        <v>163</v>
      </c>
      <c r="G4" s="68"/>
      <c r="H4" s="68"/>
      <c r="I4" s="68"/>
      <c r="J4" s="68"/>
      <c r="K4" s="68"/>
      <c r="L4" s="68"/>
      <c r="M4" s="68"/>
      <c r="N4" s="68"/>
      <c r="O4" s="102"/>
      <c r="P4" s="103" t="s">
        <v>164</v>
      </c>
      <c r="Q4" s="68"/>
      <c r="R4" s="68"/>
      <c r="S4" s="68"/>
      <c r="T4" s="68"/>
      <c r="U4" s="68"/>
      <c r="V4" s="102"/>
      <c r="W4" s="103" t="s">
        <v>165</v>
      </c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</row>
    <row r="5" spans="1:250" ht="19.5" customHeight="1">
      <c r="A5" s="68" t="s">
        <v>69</v>
      </c>
      <c r="B5" s="68"/>
      <c r="C5" s="175" t="s">
        <v>70</v>
      </c>
      <c r="D5" s="175" t="s">
        <v>115</v>
      </c>
      <c r="E5" s="177"/>
      <c r="F5" s="185" t="s">
        <v>59</v>
      </c>
      <c r="G5" s="90" t="s">
        <v>166</v>
      </c>
      <c r="H5" s="91"/>
      <c r="I5" s="91"/>
      <c r="J5" s="90" t="s">
        <v>167</v>
      </c>
      <c r="K5" s="91"/>
      <c r="L5" s="91"/>
      <c r="M5" s="90" t="s">
        <v>168</v>
      </c>
      <c r="N5" s="91"/>
      <c r="O5" s="104"/>
      <c r="P5" s="185" t="s">
        <v>59</v>
      </c>
      <c r="Q5" s="90" t="s">
        <v>166</v>
      </c>
      <c r="R5" s="91"/>
      <c r="S5" s="91"/>
      <c r="T5" s="90" t="s">
        <v>167</v>
      </c>
      <c r="U5" s="91"/>
      <c r="V5" s="104"/>
      <c r="W5" s="185" t="s">
        <v>59</v>
      </c>
      <c r="X5" s="90" t="s">
        <v>166</v>
      </c>
      <c r="Y5" s="91"/>
      <c r="Z5" s="91"/>
      <c r="AA5" s="90" t="s">
        <v>167</v>
      </c>
      <c r="AB5" s="91"/>
      <c r="AC5" s="91"/>
      <c r="AD5" s="90" t="s">
        <v>168</v>
      </c>
      <c r="AE5" s="91"/>
      <c r="AF5" s="91"/>
      <c r="AG5" s="90" t="s">
        <v>169</v>
      </c>
      <c r="AH5" s="91"/>
      <c r="AI5" s="91"/>
      <c r="AJ5" s="90" t="s">
        <v>122</v>
      </c>
      <c r="AK5" s="91"/>
      <c r="AL5" s="9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</row>
    <row r="6" spans="1:250" ht="29.25" customHeight="1">
      <c r="A6" s="20" t="s">
        <v>79</v>
      </c>
      <c r="B6" s="20" t="s">
        <v>80</v>
      </c>
      <c r="C6" s="175"/>
      <c r="D6" s="175"/>
      <c r="E6" s="177"/>
      <c r="F6" s="185"/>
      <c r="G6" s="92" t="s">
        <v>74</v>
      </c>
      <c r="H6" s="20" t="s">
        <v>111</v>
      </c>
      <c r="I6" s="20" t="s">
        <v>112</v>
      </c>
      <c r="J6" s="92" t="s">
        <v>74</v>
      </c>
      <c r="K6" s="20" t="s">
        <v>111</v>
      </c>
      <c r="L6" s="20" t="s">
        <v>112</v>
      </c>
      <c r="M6" s="92" t="s">
        <v>74</v>
      </c>
      <c r="N6" s="20" t="s">
        <v>111</v>
      </c>
      <c r="O6" s="19" t="s">
        <v>112</v>
      </c>
      <c r="P6" s="185"/>
      <c r="Q6" s="92" t="s">
        <v>74</v>
      </c>
      <c r="R6" s="20" t="s">
        <v>111</v>
      </c>
      <c r="S6" s="20" t="s">
        <v>112</v>
      </c>
      <c r="T6" s="92" t="s">
        <v>74</v>
      </c>
      <c r="U6" s="20" t="s">
        <v>111</v>
      </c>
      <c r="V6" s="19" t="s">
        <v>112</v>
      </c>
      <c r="W6" s="185"/>
      <c r="X6" s="92" t="s">
        <v>74</v>
      </c>
      <c r="Y6" s="20" t="s">
        <v>111</v>
      </c>
      <c r="Z6" s="20" t="s">
        <v>112</v>
      </c>
      <c r="AA6" s="92" t="s">
        <v>74</v>
      </c>
      <c r="AB6" s="20" t="s">
        <v>111</v>
      </c>
      <c r="AC6" s="20" t="s">
        <v>112</v>
      </c>
      <c r="AD6" s="92" t="s">
        <v>74</v>
      </c>
      <c r="AE6" s="20" t="s">
        <v>111</v>
      </c>
      <c r="AF6" s="20" t="s">
        <v>112</v>
      </c>
      <c r="AG6" s="92" t="s">
        <v>74</v>
      </c>
      <c r="AH6" s="20" t="s">
        <v>111</v>
      </c>
      <c r="AI6" s="20" t="s">
        <v>112</v>
      </c>
      <c r="AJ6" s="92" t="s">
        <v>74</v>
      </c>
      <c r="AK6" s="20" t="s">
        <v>111</v>
      </c>
      <c r="AL6" s="20" t="s">
        <v>112</v>
      </c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</row>
    <row r="7" spans="1:250" ht="19.5" customHeight="1">
      <c r="A7" s="77" t="s">
        <v>170</v>
      </c>
      <c r="B7" s="77" t="s">
        <v>90</v>
      </c>
      <c r="C7" s="93" t="s">
        <v>85</v>
      </c>
      <c r="D7" s="94" t="s">
        <v>171</v>
      </c>
      <c r="E7" s="95">
        <f aca="true" t="shared" si="0" ref="E7:E13">F7</f>
        <v>103.73</v>
      </c>
      <c r="F7" s="95">
        <f aca="true" t="shared" si="1" ref="F7:F13">G7</f>
        <v>103.73</v>
      </c>
      <c r="G7" s="95">
        <f aca="true" t="shared" si="2" ref="G7:G13">H7+I7</f>
        <v>103.73</v>
      </c>
      <c r="H7" s="96">
        <v>103.73</v>
      </c>
      <c r="I7" s="96"/>
      <c r="J7" s="105"/>
      <c r="K7" s="105"/>
      <c r="L7" s="105"/>
      <c r="M7" s="105"/>
      <c r="N7" s="105"/>
      <c r="O7" s="105"/>
      <c r="P7" s="105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24"/>
      <c r="AK7" s="24"/>
      <c r="AL7" s="106"/>
      <c r="AM7" s="31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</row>
    <row r="8" spans="1:250" ht="19.5" customHeight="1">
      <c r="A8" s="77" t="s">
        <v>170</v>
      </c>
      <c r="B8" s="77" t="s">
        <v>95</v>
      </c>
      <c r="C8" s="93" t="s">
        <v>85</v>
      </c>
      <c r="D8" s="94" t="s">
        <v>172</v>
      </c>
      <c r="E8" s="95">
        <f t="shared" si="0"/>
        <v>39.96</v>
      </c>
      <c r="F8" s="95">
        <f t="shared" si="1"/>
        <v>39.96</v>
      </c>
      <c r="G8" s="95">
        <f t="shared" si="2"/>
        <v>39.96</v>
      </c>
      <c r="H8" s="96">
        <v>39.96</v>
      </c>
      <c r="I8" s="96"/>
      <c r="J8" s="105"/>
      <c r="K8" s="105"/>
      <c r="L8" s="105"/>
      <c r="M8" s="105"/>
      <c r="N8" s="105"/>
      <c r="O8" s="105"/>
      <c r="P8" s="105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24"/>
      <c r="AK8" s="24"/>
      <c r="AL8" s="106"/>
      <c r="AM8" s="31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</row>
    <row r="9" spans="1:250" ht="19.5" customHeight="1">
      <c r="A9" s="77" t="s">
        <v>170</v>
      </c>
      <c r="B9" s="77" t="s">
        <v>92</v>
      </c>
      <c r="C9" s="93" t="s">
        <v>85</v>
      </c>
      <c r="D9" s="94" t="s">
        <v>173</v>
      </c>
      <c r="E9" s="95">
        <f t="shared" si="0"/>
        <v>19.01</v>
      </c>
      <c r="F9" s="95">
        <f t="shared" si="1"/>
        <v>19.01</v>
      </c>
      <c r="G9" s="95">
        <f t="shared" si="2"/>
        <v>19.01</v>
      </c>
      <c r="H9" s="96">
        <v>19.01</v>
      </c>
      <c r="I9" s="96"/>
      <c r="J9" s="105"/>
      <c r="K9" s="105"/>
      <c r="L9" s="105"/>
      <c r="M9" s="105"/>
      <c r="N9" s="105"/>
      <c r="O9" s="105"/>
      <c r="P9" s="105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24"/>
      <c r="AK9" s="24"/>
      <c r="AL9" s="106"/>
      <c r="AM9" s="31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</row>
    <row r="10" spans="1:250" ht="19.5" customHeight="1">
      <c r="A10" s="77" t="s">
        <v>170</v>
      </c>
      <c r="B10" s="77" t="s">
        <v>174</v>
      </c>
      <c r="C10" s="93" t="s">
        <v>85</v>
      </c>
      <c r="D10" s="94" t="s">
        <v>175</v>
      </c>
      <c r="E10" s="95">
        <f t="shared" si="0"/>
        <v>26.51</v>
      </c>
      <c r="F10" s="95">
        <f t="shared" si="1"/>
        <v>26.51</v>
      </c>
      <c r="G10" s="95">
        <f t="shared" si="2"/>
        <v>26.51</v>
      </c>
      <c r="H10" s="96">
        <v>26.51</v>
      </c>
      <c r="I10" s="96"/>
      <c r="J10" s="105"/>
      <c r="K10" s="105"/>
      <c r="L10" s="105"/>
      <c r="M10" s="105"/>
      <c r="N10" s="105"/>
      <c r="O10" s="105"/>
      <c r="P10" s="105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24"/>
      <c r="AK10" s="24"/>
      <c r="AL10" s="106"/>
      <c r="AM10" s="31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</row>
    <row r="11" spans="1:250" ht="19.5" customHeight="1">
      <c r="A11" s="77" t="s">
        <v>176</v>
      </c>
      <c r="B11" s="77" t="s">
        <v>90</v>
      </c>
      <c r="C11" s="93" t="s">
        <v>85</v>
      </c>
      <c r="D11" s="94" t="s">
        <v>177</v>
      </c>
      <c r="E11" s="95">
        <f t="shared" si="0"/>
        <v>21.13</v>
      </c>
      <c r="F11" s="95">
        <f t="shared" si="1"/>
        <v>21.13</v>
      </c>
      <c r="G11" s="95">
        <f t="shared" si="2"/>
        <v>21.13</v>
      </c>
      <c r="H11" s="96">
        <v>21.13</v>
      </c>
      <c r="I11" s="96"/>
      <c r="J11" s="105"/>
      <c r="K11" s="105"/>
      <c r="L11" s="105"/>
      <c r="M11" s="105"/>
      <c r="N11" s="105"/>
      <c r="O11" s="105"/>
      <c r="P11" s="105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24"/>
      <c r="AK11" s="24"/>
      <c r="AL11" s="106"/>
      <c r="AM11" s="31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</row>
    <row r="12" spans="1:250" ht="19.5" customHeight="1">
      <c r="A12" s="77" t="s">
        <v>176</v>
      </c>
      <c r="B12" s="77" t="s">
        <v>178</v>
      </c>
      <c r="C12" s="93" t="s">
        <v>85</v>
      </c>
      <c r="D12" s="94" t="s">
        <v>179</v>
      </c>
      <c r="E12" s="95">
        <f t="shared" si="0"/>
        <v>3</v>
      </c>
      <c r="F12" s="95">
        <f t="shared" si="1"/>
        <v>3</v>
      </c>
      <c r="G12" s="95">
        <f t="shared" si="2"/>
        <v>3</v>
      </c>
      <c r="H12" s="96">
        <v>3</v>
      </c>
      <c r="I12" s="96"/>
      <c r="J12" s="105"/>
      <c r="K12" s="105"/>
      <c r="L12" s="105"/>
      <c r="M12" s="105"/>
      <c r="N12" s="105"/>
      <c r="O12" s="105"/>
      <c r="P12" s="105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24"/>
      <c r="AK12" s="24"/>
      <c r="AL12" s="106"/>
      <c r="AM12" s="31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</row>
    <row r="13" spans="1:250" ht="19.5" customHeight="1">
      <c r="A13" s="77" t="s">
        <v>176</v>
      </c>
      <c r="B13" s="77" t="s">
        <v>101</v>
      </c>
      <c r="C13" s="93" t="s">
        <v>85</v>
      </c>
      <c r="D13" s="94" t="s">
        <v>180</v>
      </c>
      <c r="E13" s="95">
        <f t="shared" si="0"/>
        <v>12.31</v>
      </c>
      <c r="F13" s="95">
        <f t="shared" si="1"/>
        <v>12.31</v>
      </c>
      <c r="G13" s="95">
        <f t="shared" si="2"/>
        <v>12.31</v>
      </c>
      <c r="H13" s="96">
        <v>12.31</v>
      </c>
      <c r="I13" s="96"/>
      <c r="J13" s="105"/>
      <c r="K13" s="105"/>
      <c r="L13" s="105"/>
      <c r="M13" s="105"/>
      <c r="N13" s="105"/>
      <c r="O13" s="105"/>
      <c r="P13" s="105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24"/>
      <c r="AK13" s="24"/>
      <c r="AL13" s="106"/>
      <c r="AM13" s="31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</row>
    <row r="14" spans="1:250" ht="19.5" customHeight="1">
      <c r="A14" s="77" t="s">
        <v>176</v>
      </c>
      <c r="B14" s="77" t="s">
        <v>174</v>
      </c>
      <c r="C14" s="93" t="s">
        <v>85</v>
      </c>
      <c r="D14" s="94" t="s">
        <v>181</v>
      </c>
      <c r="E14" s="95">
        <f aca="true" t="shared" si="3" ref="E14:F18">F14</f>
        <v>93.87</v>
      </c>
      <c r="F14" s="95">
        <f t="shared" si="3"/>
        <v>93.87</v>
      </c>
      <c r="G14" s="95">
        <f>H14+I14</f>
        <v>93.87</v>
      </c>
      <c r="H14" s="96">
        <v>3.59</v>
      </c>
      <c r="I14" s="96">
        <v>90.28</v>
      </c>
      <c r="J14" s="105"/>
      <c r="K14" s="105"/>
      <c r="L14" s="105"/>
      <c r="M14" s="105"/>
      <c r="N14" s="105"/>
      <c r="O14" s="105"/>
      <c r="P14" s="105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24"/>
      <c r="AK14" s="24"/>
      <c r="AL14" s="106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</row>
    <row r="15" spans="1:250" ht="19.5" customHeight="1">
      <c r="A15" s="77" t="s">
        <v>182</v>
      </c>
      <c r="B15" s="77" t="s">
        <v>90</v>
      </c>
      <c r="C15" s="93" t="s">
        <v>85</v>
      </c>
      <c r="D15" s="94" t="s">
        <v>183</v>
      </c>
      <c r="E15" s="95">
        <f t="shared" si="3"/>
        <v>45.24</v>
      </c>
      <c r="F15" s="95">
        <f t="shared" si="3"/>
        <v>45.24</v>
      </c>
      <c r="G15" s="95">
        <f>H15+I15</f>
        <v>45.24</v>
      </c>
      <c r="H15" s="96">
        <v>45.24</v>
      </c>
      <c r="I15" s="96"/>
      <c r="J15" s="105"/>
      <c r="K15" s="105"/>
      <c r="L15" s="105"/>
      <c r="M15" s="105"/>
      <c r="N15" s="105"/>
      <c r="O15" s="105"/>
      <c r="P15" s="105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24"/>
      <c r="AK15" s="24"/>
      <c r="AL15" s="106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</row>
    <row r="16" spans="1:250" ht="19.5" customHeight="1">
      <c r="A16" s="77" t="s">
        <v>182</v>
      </c>
      <c r="B16" s="77" t="s">
        <v>95</v>
      </c>
      <c r="C16" s="93" t="s">
        <v>85</v>
      </c>
      <c r="D16" s="94" t="s">
        <v>184</v>
      </c>
      <c r="E16" s="95">
        <f t="shared" si="3"/>
        <v>5.31</v>
      </c>
      <c r="F16" s="95">
        <f t="shared" si="3"/>
        <v>5.31</v>
      </c>
      <c r="G16" s="95">
        <f>H16+I16</f>
        <v>5.31</v>
      </c>
      <c r="H16" s="95">
        <v>5.31</v>
      </c>
      <c r="I16" s="95"/>
      <c r="J16" s="105"/>
      <c r="K16" s="105"/>
      <c r="L16" s="105"/>
      <c r="M16" s="105"/>
      <c r="N16" s="105"/>
      <c r="O16" s="105"/>
      <c r="P16" s="105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24"/>
      <c r="AK16" s="24"/>
      <c r="AL16" s="106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</row>
    <row r="17" spans="1:250" ht="19.5" customHeight="1">
      <c r="A17" s="77" t="s">
        <v>185</v>
      </c>
      <c r="B17" s="77" t="s">
        <v>90</v>
      </c>
      <c r="C17" s="93" t="s">
        <v>85</v>
      </c>
      <c r="D17" s="94" t="s">
        <v>186</v>
      </c>
      <c r="E17" s="95">
        <f t="shared" si="3"/>
        <v>0.32</v>
      </c>
      <c r="F17" s="95">
        <f t="shared" si="3"/>
        <v>0.32</v>
      </c>
      <c r="G17" s="95">
        <f>H17+I17</f>
        <v>0.32</v>
      </c>
      <c r="H17" s="95">
        <v>0.32</v>
      </c>
      <c r="I17" s="95"/>
      <c r="J17" s="105"/>
      <c r="K17" s="105"/>
      <c r="L17" s="105"/>
      <c r="M17" s="105"/>
      <c r="N17" s="105"/>
      <c r="O17" s="105"/>
      <c r="P17" s="105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24"/>
      <c r="AK17" s="24"/>
      <c r="AL17" s="106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</row>
    <row r="18" spans="1:250" ht="19.5" customHeight="1">
      <c r="A18" s="77" t="s">
        <v>185</v>
      </c>
      <c r="B18" s="77" t="s">
        <v>83</v>
      </c>
      <c r="C18" s="93" t="s">
        <v>85</v>
      </c>
      <c r="D18" s="94" t="s">
        <v>187</v>
      </c>
      <c r="E18" s="95">
        <f t="shared" si="3"/>
        <v>5.16</v>
      </c>
      <c r="F18" s="95">
        <f t="shared" si="3"/>
        <v>5.16</v>
      </c>
      <c r="G18" s="95">
        <f>H18+I18</f>
        <v>5.16</v>
      </c>
      <c r="H18" s="95">
        <v>5.16</v>
      </c>
      <c r="I18" s="95"/>
      <c r="J18" s="105"/>
      <c r="K18" s="105"/>
      <c r="L18" s="105"/>
      <c r="M18" s="105"/>
      <c r="N18" s="105"/>
      <c r="O18" s="105"/>
      <c r="P18" s="105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24"/>
      <c r="AK18" s="24"/>
      <c r="AL18" s="106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</row>
    <row r="19" spans="1:250" ht="19.5" customHeight="1">
      <c r="A19" s="97"/>
      <c r="B19" s="97"/>
      <c r="C19" s="93"/>
      <c r="D19" s="82"/>
      <c r="E19" s="98"/>
      <c r="F19" s="98"/>
      <c r="G19" s="98"/>
      <c r="H19" s="98"/>
      <c r="I19" s="98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24"/>
      <c r="AK19" s="24"/>
      <c r="AL19" s="82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</row>
    <row r="20" spans="1:250" ht="19.5" customHeight="1">
      <c r="A20" s="97"/>
      <c r="B20" s="97"/>
      <c r="C20" s="93"/>
      <c r="D20" s="82"/>
      <c r="E20" s="98"/>
      <c r="F20" s="98"/>
      <c r="G20" s="98"/>
      <c r="H20" s="98"/>
      <c r="I20" s="98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24"/>
      <c r="AK20" s="24"/>
      <c r="AL20" s="82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</row>
    <row r="21" spans="1:250" ht="19.5" customHeight="1">
      <c r="A21" s="82"/>
      <c r="B21" s="82"/>
      <c r="C21" s="82"/>
      <c r="D21" s="82"/>
      <c r="E21" s="98"/>
      <c r="F21" s="98"/>
      <c r="G21" s="98"/>
      <c r="H21" s="98"/>
      <c r="I21" s="98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24"/>
      <c r="AK21" s="24"/>
      <c r="AL21" s="82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</row>
    <row r="22" spans="1:250" ht="19.5" customHeight="1">
      <c r="A22" s="82"/>
      <c r="B22" s="82"/>
      <c r="C22" s="82"/>
      <c r="D22" s="82"/>
      <c r="E22" s="99">
        <f>SUM(E7:E21)</f>
        <v>375.55</v>
      </c>
      <c r="F22" s="99">
        <f>SUM(F7:F21)</f>
        <v>375.55</v>
      </c>
      <c r="G22" s="99">
        <f>SUM(G7:G21)</f>
        <v>375.55</v>
      </c>
      <c r="H22" s="99">
        <f>SUM(H7:H21)</f>
        <v>285.27</v>
      </c>
      <c r="I22" s="95">
        <f>SUM(I7:I21)</f>
        <v>90.28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24"/>
      <c r="AK22" s="24"/>
      <c r="AL22" s="82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</row>
    <row r="23" spans="1:250" ht="19.5" customHeight="1">
      <c r="A23" s="100"/>
      <c r="B23" s="100"/>
      <c r="C23" s="100"/>
      <c r="D23" s="100"/>
      <c r="E23" s="100"/>
      <c r="F23" s="100"/>
      <c r="G23" s="85"/>
      <c r="H23" s="100"/>
      <c r="I23" s="100"/>
      <c r="J23" s="100"/>
      <c r="K23" s="100"/>
      <c r="L23" s="100"/>
      <c r="M23" s="100"/>
      <c r="N23" s="85"/>
      <c r="O23" s="100"/>
      <c r="P23" s="100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100"/>
      <c r="AG23" s="85"/>
      <c r="AH23" s="85"/>
      <c r="AI23" s="85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</row>
    <row r="24" spans="1:250" ht="19.5" customHeight="1">
      <c r="A24" s="100"/>
      <c r="B24" s="100"/>
      <c r="C24" s="100"/>
      <c r="D24" s="100"/>
      <c r="E24" s="100"/>
      <c r="F24" s="100"/>
      <c r="G24" s="85"/>
      <c r="H24" s="100"/>
      <c r="I24" s="100"/>
      <c r="J24" s="100"/>
      <c r="K24" s="100"/>
      <c r="L24" s="100"/>
      <c r="M24" s="100"/>
      <c r="N24" s="85"/>
      <c r="O24" s="100"/>
      <c r="P24" s="100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100"/>
      <c r="AG24" s="85"/>
      <c r="AH24" s="85"/>
      <c r="AI24" s="85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</row>
  </sheetData>
  <sheetProtection/>
  <mergeCells count="6">
    <mergeCell ref="P5:P6"/>
    <mergeCell ref="W5:W6"/>
    <mergeCell ref="C5:C6"/>
    <mergeCell ref="D5:D6"/>
    <mergeCell ref="E4:E6"/>
    <mergeCell ref="F5:F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19"/>
  <sheetViews>
    <sheetView showGridLines="0" showZeros="0" workbookViewId="0" topLeftCell="A1">
      <pane xSplit="4" topLeftCell="E1" activePane="topRight" state="frozen"/>
      <selection pane="topLeft" activeCell="A1" sqref="A1"/>
      <selection pane="topRight" activeCell="H12" sqref="H12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27.66015625" style="0" customWidth="1"/>
    <col min="5" max="5" width="14.66015625" style="0" customWidth="1"/>
    <col min="6" max="6" width="11.83203125" style="0" customWidth="1"/>
    <col min="7" max="7" width="10.16015625" style="0" customWidth="1"/>
    <col min="8" max="8" width="10.5" style="0" customWidth="1"/>
    <col min="9" max="9" width="10" style="0" customWidth="1"/>
    <col min="10" max="13" width="10.66015625" style="0" customWidth="1"/>
    <col min="14" max="14" width="9.16015625" style="0" customWidth="1"/>
    <col min="15" max="17" width="10.66015625" style="0" customWidth="1"/>
    <col min="18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37" width="10.66015625" style="0" customWidth="1"/>
    <col min="38" max="42" width="9.16015625" style="0" customWidth="1"/>
    <col min="43" max="50" width="10.66015625" style="0" customWidth="1"/>
    <col min="51" max="51" width="7.33203125" style="0" customWidth="1"/>
    <col min="52" max="52" width="11.83203125" style="0" customWidth="1"/>
    <col min="53" max="121" width="10.66015625" style="0" customWidth="1"/>
  </cols>
  <sheetData>
    <row r="1" spans="1:120" ht="19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85"/>
      <c r="AH1" s="85"/>
      <c r="DP1" s="86" t="s">
        <v>188</v>
      </c>
    </row>
    <row r="2" spans="1:120" ht="19.5" customHeight="1">
      <c r="A2" s="65" t="s">
        <v>189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</row>
    <row r="3" spans="1:121" ht="19.5" customHeight="1">
      <c r="A3" s="9" t="s">
        <v>57</v>
      </c>
      <c r="B3" s="9"/>
      <c r="C3" s="9"/>
      <c r="D3" s="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10" t="s">
        <v>6</v>
      </c>
      <c r="DQ3" s="31"/>
    </row>
    <row r="4" spans="1:121" ht="19.5" customHeight="1">
      <c r="A4" s="177" t="s">
        <v>58</v>
      </c>
      <c r="B4" s="177"/>
      <c r="C4" s="177"/>
      <c r="D4" s="177"/>
      <c r="E4" s="189" t="s">
        <v>59</v>
      </c>
      <c r="F4" s="173" t="s">
        <v>190</v>
      </c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5"/>
      <c r="T4" s="173" t="s">
        <v>191</v>
      </c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0" t="s">
        <v>192</v>
      </c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 t="s">
        <v>193</v>
      </c>
      <c r="BS4" s="187"/>
      <c r="BT4" s="187"/>
      <c r="BU4" s="187"/>
      <c r="BV4" s="187"/>
      <c r="BW4" s="187" t="s">
        <v>194</v>
      </c>
      <c r="BX4" s="187"/>
      <c r="BY4" s="187"/>
      <c r="BZ4" s="187"/>
      <c r="CA4" s="187"/>
      <c r="CB4" s="187" t="s">
        <v>195</v>
      </c>
      <c r="CC4" s="187"/>
      <c r="CD4" s="187"/>
      <c r="CE4" s="187" t="s">
        <v>196</v>
      </c>
      <c r="CF4" s="187"/>
      <c r="CG4" s="187"/>
      <c r="CH4" s="187" t="s">
        <v>197</v>
      </c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 t="s">
        <v>198</v>
      </c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 t="s">
        <v>199</v>
      </c>
      <c r="DJ4" s="187"/>
      <c r="DK4" s="187"/>
      <c r="DL4" s="187"/>
      <c r="DM4" s="187"/>
      <c r="DN4" s="187"/>
      <c r="DO4" s="187"/>
      <c r="DP4" s="187"/>
      <c r="DQ4" s="31"/>
    </row>
    <row r="5" spans="1:121" ht="19.5" customHeight="1">
      <c r="A5" s="11" t="s">
        <v>69</v>
      </c>
      <c r="B5" s="11"/>
      <c r="C5" s="76"/>
      <c r="D5" s="188" t="s">
        <v>200</v>
      </c>
      <c r="E5" s="173"/>
      <c r="F5" s="186" t="s">
        <v>74</v>
      </c>
      <c r="G5" s="186" t="s">
        <v>201</v>
      </c>
      <c r="H5" s="186" t="s">
        <v>202</v>
      </c>
      <c r="I5" s="186" t="s">
        <v>203</v>
      </c>
      <c r="J5" s="174" t="s">
        <v>204</v>
      </c>
      <c r="K5" s="174" t="s">
        <v>205</v>
      </c>
      <c r="L5" s="186" t="s">
        <v>206</v>
      </c>
      <c r="M5" s="174" t="s">
        <v>207</v>
      </c>
      <c r="N5" s="186" t="s">
        <v>208</v>
      </c>
      <c r="O5" s="186" t="s">
        <v>209</v>
      </c>
      <c r="P5" s="186" t="s">
        <v>210</v>
      </c>
      <c r="Q5" s="186" t="s">
        <v>211</v>
      </c>
      <c r="R5" s="186" t="s">
        <v>212</v>
      </c>
      <c r="S5" s="186" t="s">
        <v>213</v>
      </c>
      <c r="T5" s="186" t="s">
        <v>74</v>
      </c>
      <c r="U5" s="186" t="s">
        <v>214</v>
      </c>
      <c r="V5" s="186" t="s">
        <v>215</v>
      </c>
      <c r="W5" s="186" t="s">
        <v>216</v>
      </c>
      <c r="X5" s="186" t="s">
        <v>217</v>
      </c>
      <c r="Y5" s="186" t="s">
        <v>218</v>
      </c>
      <c r="Z5" s="186" t="s">
        <v>219</v>
      </c>
      <c r="AA5" s="186" t="s">
        <v>220</v>
      </c>
      <c r="AB5" s="186" t="s">
        <v>221</v>
      </c>
      <c r="AC5" s="186" t="s">
        <v>222</v>
      </c>
      <c r="AD5" s="186" t="s">
        <v>223</v>
      </c>
      <c r="AE5" s="186" t="s">
        <v>224</v>
      </c>
      <c r="AF5" s="186" t="s">
        <v>225</v>
      </c>
      <c r="AG5" s="186" t="s">
        <v>226</v>
      </c>
      <c r="AH5" s="186" t="s">
        <v>227</v>
      </c>
      <c r="AI5" s="186" t="s">
        <v>228</v>
      </c>
      <c r="AJ5" s="186" t="s">
        <v>229</v>
      </c>
      <c r="AK5" s="186" t="s">
        <v>230</v>
      </c>
      <c r="AL5" s="186" t="s">
        <v>231</v>
      </c>
      <c r="AM5" s="186" t="s">
        <v>232</v>
      </c>
      <c r="AN5" s="186" t="s">
        <v>233</v>
      </c>
      <c r="AO5" s="186" t="s">
        <v>234</v>
      </c>
      <c r="AP5" s="186" t="s">
        <v>235</v>
      </c>
      <c r="AQ5" s="186" t="s">
        <v>236</v>
      </c>
      <c r="AR5" s="186" t="s">
        <v>237</v>
      </c>
      <c r="AS5" s="186" t="s">
        <v>238</v>
      </c>
      <c r="AT5" s="186" t="s">
        <v>239</v>
      </c>
      <c r="AU5" s="186" t="s">
        <v>240</v>
      </c>
      <c r="AV5" s="186" t="s">
        <v>241</v>
      </c>
      <c r="AW5" s="186" t="s">
        <v>242</v>
      </c>
      <c r="AX5" s="186" t="s">
        <v>243</v>
      </c>
      <c r="AY5" s="186" t="s">
        <v>244</v>
      </c>
      <c r="AZ5" s="186" t="s">
        <v>245</v>
      </c>
      <c r="BA5" s="173" t="s">
        <v>74</v>
      </c>
      <c r="BB5" s="173" t="s">
        <v>246</v>
      </c>
      <c r="BC5" s="173" t="s">
        <v>247</v>
      </c>
      <c r="BD5" s="173" t="s">
        <v>248</v>
      </c>
      <c r="BE5" s="173" t="s">
        <v>249</v>
      </c>
      <c r="BF5" s="173" t="s">
        <v>250</v>
      </c>
      <c r="BG5" s="173" t="s">
        <v>251</v>
      </c>
      <c r="BH5" s="173" t="s">
        <v>252</v>
      </c>
      <c r="BI5" s="173" t="s">
        <v>253</v>
      </c>
      <c r="BJ5" s="173" t="s">
        <v>254</v>
      </c>
      <c r="BK5" s="173" t="s">
        <v>255</v>
      </c>
      <c r="BL5" s="173" t="s">
        <v>207</v>
      </c>
      <c r="BM5" s="173" t="s">
        <v>256</v>
      </c>
      <c r="BN5" s="173" t="s">
        <v>257</v>
      </c>
      <c r="BO5" s="173" t="s">
        <v>258</v>
      </c>
      <c r="BP5" s="173" t="s">
        <v>259</v>
      </c>
      <c r="BQ5" s="173" t="s">
        <v>260</v>
      </c>
      <c r="BR5" s="173" t="s">
        <v>74</v>
      </c>
      <c r="BS5" s="173" t="s">
        <v>261</v>
      </c>
      <c r="BT5" s="173" t="s">
        <v>262</v>
      </c>
      <c r="BU5" s="173" t="s">
        <v>263</v>
      </c>
      <c r="BV5" s="173" t="s">
        <v>264</v>
      </c>
      <c r="BW5" s="173" t="s">
        <v>74</v>
      </c>
      <c r="BX5" s="173" t="s">
        <v>265</v>
      </c>
      <c r="BY5" s="173" t="s">
        <v>266</v>
      </c>
      <c r="BZ5" s="173" t="s">
        <v>267</v>
      </c>
      <c r="CA5" s="173" t="s">
        <v>268</v>
      </c>
      <c r="CB5" s="173" t="s">
        <v>74</v>
      </c>
      <c r="CC5" s="173" t="s">
        <v>269</v>
      </c>
      <c r="CD5" s="173" t="s">
        <v>270</v>
      </c>
      <c r="CE5" s="173" t="s">
        <v>74</v>
      </c>
      <c r="CF5" s="173" t="s">
        <v>271</v>
      </c>
      <c r="CG5" s="173" t="s">
        <v>272</v>
      </c>
      <c r="CH5" s="173" t="s">
        <v>74</v>
      </c>
      <c r="CI5" s="173" t="s">
        <v>273</v>
      </c>
      <c r="CJ5" s="173" t="s">
        <v>274</v>
      </c>
      <c r="CK5" s="173" t="s">
        <v>275</v>
      </c>
      <c r="CL5" s="173" t="s">
        <v>276</v>
      </c>
      <c r="CM5" s="173" t="s">
        <v>277</v>
      </c>
      <c r="CN5" s="173" t="s">
        <v>278</v>
      </c>
      <c r="CO5" s="173" t="s">
        <v>279</v>
      </c>
      <c r="CP5" s="173" t="s">
        <v>280</v>
      </c>
      <c r="CQ5" s="173" t="s">
        <v>281</v>
      </c>
      <c r="CR5" s="173" t="s">
        <v>282</v>
      </c>
      <c r="CS5" s="173" t="s">
        <v>74</v>
      </c>
      <c r="CT5" s="173" t="s">
        <v>273</v>
      </c>
      <c r="CU5" s="173" t="s">
        <v>274</v>
      </c>
      <c r="CV5" s="173" t="s">
        <v>275</v>
      </c>
      <c r="CW5" s="173" t="s">
        <v>276</v>
      </c>
      <c r="CX5" s="173" t="s">
        <v>277</v>
      </c>
      <c r="CY5" s="173" t="s">
        <v>278</v>
      </c>
      <c r="CZ5" s="173" t="s">
        <v>279</v>
      </c>
      <c r="DA5" s="173" t="s">
        <v>283</v>
      </c>
      <c r="DB5" s="173" t="s">
        <v>284</v>
      </c>
      <c r="DC5" s="173" t="s">
        <v>285</v>
      </c>
      <c r="DD5" s="173" t="s">
        <v>286</v>
      </c>
      <c r="DE5" s="173" t="s">
        <v>280</v>
      </c>
      <c r="DF5" s="173" t="s">
        <v>281</v>
      </c>
      <c r="DG5" s="173" t="s">
        <v>287</v>
      </c>
      <c r="DH5" s="173" t="s">
        <v>198</v>
      </c>
      <c r="DI5" s="173" t="s">
        <v>74</v>
      </c>
      <c r="DJ5" s="173" t="s">
        <v>288</v>
      </c>
      <c r="DK5" s="173" t="s">
        <v>289</v>
      </c>
      <c r="DL5" s="173" t="s">
        <v>290</v>
      </c>
      <c r="DM5" s="173" t="s">
        <v>291</v>
      </c>
      <c r="DN5" s="173" t="s">
        <v>292</v>
      </c>
      <c r="DO5" s="173" t="s">
        <v>293</v>
      </c>
      <c r="DP5" s="173" t="s">
        <v>199</v>
      </c>
      <c r="DQ5" s="31"/>
    </row>
    <row r="6" spans="1:121" ht="30.75" customHeight="1">
      <c r="A6" s="17" t="s">
        <v>79</v>
      </c>
      <c r="B6" s="17" t="s">
        <v>80</v>
      </c>
      <c r="C6" s="18" t="s">
        <v>81</v>
      </c>
      <c r="D6" s="176"/>
      <c r="E6" s="174"/>
      <c r="F6" s="173"/>
      <c r="G6" s="173"/>
      <c r="H6" s="173"/>
      <c r="I6" s="173"/>
      <c r="J6" s="186"/>
      <c r="K6" s="186"/>
      <c r="L6" s="173"/>
      <c r="M6" s="186"/>
      <c r="N6" s="174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4"/>
      <c r="AM6" s="174"/>
      <c r="AN6" s="174"/>
      <c r="AO6" s="174"/>
      <c r="AP6" s="174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31"/>
    </row>
    <row r="7" spans="1:121" ht="25.5" customHeight="1">
      <c r="A7" s="77" t="s">
        <v>82</v>
      </c>
      <c r="B7" s="77" t="s">
        <v>83</v>
      </c>
      <c r="C7" s="78" t="s">
        <v>84</v>
      </c>
      <c r="D7" s="79" t="s">
        <v>294</v>
      </c>
      <c r="E7" s="56">
        <f>F7+T7+BA7+BR7+BW7+CB7+CE7+CH7+CS7+DI7</f>
        <v>5.16</v>
      </c>
      <c r="F7" s="80">
        <f>SUM(G7:S7)</f>
        <v>0</v>
      </c>
      <c r="G7" s="81"/>
      <c r="H7" s="81"/>
      <c r="I7" s="81"/>
      <c r="J7" s="56"/>
      <c r="K7" s="56"/>
      <c r="L7" s="56"/>
      <c r="M7" s="56"/>
      <c r="N7" s="56"/>
      <c r="O7" s="56"/>
      <c r="P7" s="56"/>
      <c r="Q7" s="56"/>
      <c r="R7" s="56"/>
      <c r="S7" s="56"/>
      <c r="T7" s="56">
        <f>SUM(U7:AZ7)</f>
        <v>0</v>
      </c>
      <c r="U7" s="56"/>
      <c r="V7" s="56"/>
      <c r="W7" s="56"/>
      <c r="X7" s="56"/>
      <c r="Y7" s="56"/>
      <c r="Z7" s="56"/>
      <c r="AA7" s="56"/>
      <c r="AB7" s="84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>
        <f aca="true" t="shared" si="0" ref="BA7:BA18">SUM(BB7:BQ7)</f>
        <v>5.16</v>
      </c>
      <c r="BB7" s="56"/>
      <c r="BC7" s="56">
        <v>5.16</v>
      </c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31"/>
    </row>
    <row r="8" spans="1:121" ht="25.5" customHeight="1">
      <c r="A8" s="77" t="s">
        <v>82</v>
      </c>
      <c r="B8" s="77" t="s">
        <v>83</v>
      </c>
      <c r="C8" s="78" t="s">
        <v>83</v>
      </c>
      <c r="D8" s="79" t="s">
        <v>295</v>
      </c>
      <c r="E8" s="56">
        <f aca="true" t="shared" si="1" ref="E8:E18">F8+T8+BA8+BR8+BW8+CB8+CE8+CH8+CS8+DI8</f>
        <v>26.76</v>
      </c>
      <c r="F8" s="56">
        <f>SUM(G8:S8)</f>
        <v>26.76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>
        <v>26.76</v>
      </c>
      <c r="R8" s="56"/>
      <c r="S8" s="56"/>
      <c r="T8" s="56">
        <f aca="true" t="shared" si="2" ref="T8:T18">SUM(U8:AZ8)</f>
        <v>0</v>
      </c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>
        <f t="shared" si="0"/>
        <v>0</v>
      </c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35"/>
    </row>
    <row r="9" spans="1:121" ht="25.5" customHeight="1">
      <c r="A9" s="77" t="s">
        <v>88</v>
      </c>
      <c r="B9" s="77" t="s">
        <v>89</v>
      </c>
      <c r="C9" s="78" t="s">
        <v>90</v>
      </c>
      <c r="D9" s="79" t="s">
        <v>296</v>
      </c>
      <c r="E9" s="56">
        <f t="shared" si="1"/>
        <v>11.15</v>
      </c>
      <c r="F9" s="56">
        <f aca="true" t="shared" si="3" ref="F9:F18">SUM(G9:S9)</f>
        <v>11.15</v>
      </c>
      <c r="G9" s="56"/>
      <c r="H9" s="56"/>
      <c r="I9" s="56"/>
      <c r="J9" s="56">
        <v>11.15</v>
      </c>
      <c r="K9" s="56"/>
      <c r="L9" s="56"/>
      <c r="M9" s="56"/>
      <c r="N9" s="56"/>
      <c r="O9" s="56"/>
      <c r="P9" s="56"/>
      <c r="Q9" s="56"/>
      <c r="R9" s="56"/>
      <c r="S9" s="56"/>
      <c r="T9" s="56">
        <f t="shared" si="2"/>
        <v>0</v>
      </c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>
        <f t="shared" si="0"/>
        <v>0</v>
      </c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35"/>
    </row>
    <row r="10" spans="1:121" ht="25.5" customHeight="1">
      <c r="A10" s="77" t="s">
        <v>88</v>
      </c>
      <c r="B10" s="77" t="s">
        <v>89</v>
      </c>
      <c r="C10" s="78" t="s">
        <v>92</v>
      </c>
      <c r="D10" s="79" t="s">
        <v>297</v>
      </c>
      <c r="E10" s="56">
        <f t="shared" si="1"/>
        <v>1.4400000000000002</v>
      </c>
      <c r="F10" s="56">
        <f t="shared" si="3"/>
        <v>1.12</v>
      </c>
      <c r="G10" s="56"/>
      <c r="H10" s="56"/>
      <c r="I10" s="56"/>
      <c r="J10" s="56"/>
      <c r="K10" s="56">
        <v>1.12</v>
      </c>
      <c r="L10" s="56"/>
      <c r="M10" s="56"/>
      <c r="N10" s="56"/>
      <c r="O10" s="56"/>
      <c r="P10" s="56"/>
      <c r="Q10" s="56"/>
      <c r="R10" s="56"/>
      <c r="S10" s="56"/>
      <c r="T10" s="56">
        <f t="shared" si="2"/>
        <v>0</v>
      </c>
      <c r="U10" s="83"/>
      <c r="V10" s="83"/>
      <c r="W10" s="83"/>
      <c r="X10" s="83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>
        <f t="shared" si="0"/>
        <v>0.32</v>
      </c>
      <c r="BB10" s="56"/>
      <c r="BC10" s="56"/>
      <c r="BD10" s="56"/>
      <c r="BE10" s="56"/>
      <c r="BF10" s="56"/>
      <c r="BG10" s="56"/>
      <c r="BH10" s="56">
        <v>0.32</v>
      </c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35"/>
    </row>
    <row r="11" spans="1:121" ht="25.5" customHeight="1">
      <c r="A11" s="77" t="s">
        <v>94</v>
      </c>
      <c r="B11" s="77" t="s">
        <v>95</v>
      </c>
      <c r="C11" s="78" t="s">
        <v>90</v>
      </c>
      <c r="D11" s="79" t="s">
        <v>298</v>
      </c>
      <c r="E11" s="56">
        <f t="shared" si="1"/>
        <v>133.56</v>
      </c>
      <c r="F11" s="56">
        <f t="shared" si="3"/>
        <v>103.94999999999999</v>
      </c>
      <c r="G11" s="56">
        <v>32.11</v>
      </c>
      <c r="H11" s="56">
        <v>68.96</v>
      </c>
      <c r="I11" s="56">
        <v>2.67</v>
      </c>
      <c r="J11" s="56"/>
      <c r="K11" s="56"/>
      <c r="L11" s="56">
        <v>0.21</v>
      </c>
      <c r="M11" s="56"/>
      <c r="N11" s="56"/>
      <c r="O11" s="56"/>
      <c r="P11" s="56"/>
      <c r="Q11" s="56"/>
      <c r="R11" s="56"/>
      <c r="S11" s="56"/>
      <c r="T11" s="56">
        <f t="shared" si="2"/>
        <v>29.61</v>
      </c>
      <c r="U11" s="56">
        <v>2.7</v>
      </c>
      <c r="V11" s="56"/>
      <c r="W11" s="56"/>
      <c r="X11" s="56"/>
      <c r="Y11" s="56">
        <v>0.54</v>
      </c>
      <c r="Z11" s="56">
        <v>0.72</v>
      </c>
      <c r="AA11" s="56">
        <v>3.71</v>
      </c>
      <c r="AB11" s="56"/>
      <c r="AC11" s="56"/>
      <c r="AD11" s="56">
        <v>3.6</v>
      </c>
      <c r="AE11" s="56"/>
      <c r="AF11" s="56"/>
      <c r="AG11" s="56"/>
      <c r="AH11" s="56"/>
      <c r="AI11" s="56"/>
      <c r="AJ11" s="56">
        <v>3</v>
      </c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>
        <v>1.39</v>
      </c>
      <c r="AV11" s="56">
        <v>0.96</v>
      </c>
      <c r="AW11" s="56">
        <v>2.86</v>
      </c>
      <c r="AX11" s="56">
        <v>7.5</v>
      </c>
      <c r="AY11" s="56"/>
      <c r="AZ11" s="56">
        <v>2.63</v>
      </c>
      <c r="BA11" s="56">
        <f t="shared" si="0"/>
        <v>0</v>
      </c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35"/>
    </row>
    <row r="12" spans="1:121" ht="25.5" customHeight="1">
      <c r="A12" s="77" t="s">
        <v>94</v>
      </c>
      <c r="B12" s="77" t="s">
        <v>95</v>
      </c>
      <c r="C12" s="78" t="s">
        <v>84</v>
      </c>
      <c r="D12" s="79" t="s">
        <v>299</v>
      </c>
      <c r="E12" s="56">
        <f t="shared" si="1"/>
        <v>88.19</v>
      </c>
      <c r="F12" s="56">
        <f t="shared" si="3"/>
        <v>72.47</v>
      </c>
      <c r="G12" s="56">
        <v>14.3</v>
      </c>
      <c r="H12" s="56">
        <v>13.24</v>
      </c>
      <c r="I12" s="56"/>
      <c r="J12" s="56"/>
      <c r="K12" s="56"/>
      <c r="L12" s="56">
        <v>0.72</v>
      </c>
      <c r="M12" s="56"/>
      <c r="N12" s="56"/>
      <c r="O12" s="56"/>
      <c r="P12" s="56">
        <v>17.7</v>
      </c>
      <c r="Q12" s="56"/>
      <c r="R12" s="56"/>
      <c r="S12" s="56">
        <v>26.51</v>
      </c>
      <c r="T12" s="56">
        <f t="shared" si="2"/>
        <v>15.719999999999999</v>
      </c>
      <c r="U12" s="56">
        <v>1.5</v>
      </c>
      <c r="V12" s="56"/>
      <c r="W12" s="56"/>
      <c r="X12" s="56"/>
      <c r="Y12" s="56">
        <v>0.3</v>
      </c>
      <c r="Z12" s="56">
        <v>0.4</v>
      </c>
      <c r="AA12" s="56">
        <v>2</v>
      </c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>
        <v>0.68</v>
      </c>
      <c r="AV12" s="56">
        <v>0.43</v>
      </c>
      <c r="AW12" s="56">
        <v>9.45</v>
      </c>
      <c r="AX12" s="56"/>
      <c r="AY12" s="56"/>
      <c r="AZ12" s="56">
        <v>0.96</v>
      </c>
      <c r="BA12" s="56">
        <f t="shared" si="0"/>
        <v>0</v>
      </c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35"/>
    </row>
    <row r="13" spans="1:121" ht="25.5" customHeight="1">
      <c r="A13" s="77" t="s">
        <v>94</v>
      </c>
      <c r="B13" s="77" t="s">
        <v>95</v>
      </c>
      <c r="C13" s="78" t="s">
        <v>83</v>
      </c>
      <c r="D13" s="79" t="s">
        <v>300</v>
      </c>
      <c r="E13" s="56">
        <f t="shared" si="1"/>
        <v>15</v>
      </c>
      <c r="F13" s="56">
        <f t="shared" si="3"/>
        <v>0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>
        <f t="shared" si="2"/>
        <v>15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>
        <v>15</v>
      </c>
      <c r="BA13" s="56">
        <f t="shared" si="0"/>
        <v>0</v>
      </c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35"/>
    </row>
    <row r="14" spans="1:121" ht="25.5" customHeight="1">
      <c r="A14" s="77" t="s">
        <v>94</v>
      </c>
      <c r="B14" s="77" t="s">
        <v>95</v>
      </c>
      <c r="C14" s="78" t="s">
        <v>99</v>
      </c>
      <c r="D14" s="79" t="s">
        <v>301</v>
      </c>
      <c r="E14" s="56">
        <f t="shared" si="1"/>
        <v>6</v>
      </c>
      <c r="F14" s="56">
        <f t="shared" si="3"/>
        <v>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>
        <f t="shared" si="2"/>
        <v>6</v>
      </c>
      <c r="U14" s="83"/>
      <c r="V14" s="83"/>
      <c r="W14" s="83"/>
      <c r="X14" s="83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>
        <v>6</v>
      </c>
      <c r="BA14" s="56">
        <f t="shared" si="0"/>
        <v>0</v>
      </c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35"/>
    </row>
    <row r="15" spans="1:121" ht="25.5" customHeight="1">
      <c r="A15" s="77" t="s">
        <v>94</v>
      </c>
      <c r="B15" s="77" t="s">
        <v>95</v>
      </c>
      <c r="C15" s="78" t="s">
        <v>101</v>
      </c>
      <c r="D15" s="79" t="s">
        <v>302</v>
      </c>
      <c r="E15" s="56">
        <f t="shared" si="1"/>
        <v>6</v>
      </c>
      <c r="F15" s="56">
        <f t="shared" si="3"/>
        <v>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>
        <f t="shared" si="2"/>
        <v>6</v>
      </c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>
        <v>6</v>
      </c>
      <c r="BA15" s="56">
        <f t="shared" si="0"/>
        <v>0</v>
      </c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35"/>
    </row>
    <row r="16" spans="1:121" ht="25.5" customHeight="1">
      <c r="A16" s="77" t="s">
        <v>94</v>
      </c>
      <c r="B16" s="77" t="s">
        <v>95</v>
      </c>
      <c r="C16" s="78" t="s">
        <v>103</v>
      </c>
      <c r="D16" s="79" t="s">
        <v>303</v>
      </c>
      <c r="E16" s="56">
        <f t="shared" si="1"/>
        <v>21</v>
      </c>
      <c r="F16" s="56">
        <f t="shared" si="3"/>
        <v>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>
        <f t="shared" si="2"/>
        <v>21</v>
      </c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>
        <v>21</v>
      </c>
      <c r="BA16" s="56">
        <f t="shared" si="0"/>
        <v>0</v>
      </c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35"/>
    </row>
    <row r="17" spans="1:121" ht="25.5" customHeight="1">
      <c r="A17" s="77" t="s">
        <v>94</v>
      </c>
      <c r="B17" s="77" t="s">
        <v>95</v>
      </c>
      <c r="C17" s="78" t="s">
        <v>105</v>
      </c>
      <c r="D17" s="79" t="s">
        <v>304</v>
      </c>
      <c r="E17" s="56">
        <f t="shared" si="1"/>
        <v>42.28</v>
      </c>
      <c r="F17" s="56">
        <f t="shared" si="3"/>
        <v>0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>
        <f t="shared" si="2"/>
        <v>42.28</v>
      </c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>
        <v>42.28</v>
      </c>
      <c r="BA17" s="56">
        <f t="shared" si="0"/>
        <v>0</v>
      </c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35"/>
    </row>
    <row r="18" spans="1:121" ht="25.5" customHeight="1">
      <c r="A18" s="77" t="s">
        <v>107</v>
      </c>
      <c r="B18" s="77" t="s">
        <v>95</v>
      </c>
      <c r="C18" s="78" t="s">
        <v>90</v>
      </c>
      <c r="D18" s="79" t="s">
        <v>207</v>
      </c>
      <c r="E18" s="56">
        <f t="shared" si="1"/>
        <v>19.01</v>
      </c>
      <c r="F18" s="56">
        <f t="shared" si="3"/>
        <v>19.01</v>
      </c>
      <c r="G18" s="56"/>
      <c r="H18" s="56"/>
      <c r="I18" s="56"/>
      <c r="J18" s="56"/>
      <c r="K18" s="56"/>
      <c r="L18" s="56"/>
      <c r="M18" s="56">
        <v>19.01</v>
      </c>
      <c r="N18" s="56"/>
      <c r="O18" s="56"/>
      <c r="P18" s="56"/>
      <c r="Q18" s="56"/>
      <c r="R18" s="56"/>
      <c r="S18" s="56"/>
      <c r="T18" s="56">
        <f t="shared" si="2"/>
        <v>0</v>
      </c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>
        <f t="shared" si="0"/>
        <v>0</v>
      </c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35"/>
    </row>
    <row r="19" spans="1:121" ht="25.5" customHeight="1">
      <c r="A19" s="82"/>
      <c r="B19" s="82"/>
      <c r="C19" s="82"/>
      <c r="D19" s="82"/>
      <c r="E19" s="55">
        <f aca="true" t="shared" si="4" ref="E19:K19">SUM(E7:E18)</f>
        <v>375.54999999999995</v>
      </c>
      <c r="F19" s="55">
        <f t="shared" si="4"/>
        <v>234.45999999999998</v>
      </c>
      <c r="G19" s="55">
        <f t="shared" si="4"/>
        <v>46.41</v>
      </c>
      <c r="H19" s="55">
        <f t="shared" si="4"/>
        <v>82.19999999999999</v>
      </c>
      <c r="I19" s="55">
        <f t="shared" si="4"/>
        <v>2.67</v>
      </c>
      <c r="J19" s="55">
        <f t="shared" si="4"/>
        <v>11.15</v>
      </c>
      <c r="K19" s="55">
        <f t="shared" si="4"/>
        <v>1.12</v>
      </c>
      <c r="L19" s="55"/>
      <c r="M19" s="55"/>
      <c r="N19" s="55">
        <f aca="true" t="shared" si="5" ref="N19:AN19">SUM(N7:N18)</f>
        <v>0</v>
      </c>
      <c r="O19" s="55">
        <f t="shared" si="5"/>
        <v>0</v>
      </c>
      <c r="P19" s="55">
        <f t="shared" si="5"/>
        <v>17.7</v>
      </c>
      <c r="Q19" s="55">
        <f t="shared" si="5"/>
        <v>26.76</v>
      </c>
      <c r="R19" s="55">
        <f t="shared" si="5"/>
        <v>0</v>
      </c>
      <c r="S19" s="55">
        <f t="shared" si="5"/>
        <v>26.51</v>
      </c>
      <c r="T19" s="55">
        <f t="shared" si="5"/>
        <v>135.61</v>
      </c>
      <c r="U19" s="55">
        <f t="shared" si="5"/>
        <v>4.2</v>
      </c>
      <c r="V19" s="55">
        <f t="shared" si="5"/>
        <v>0</v>
      </c>
      <c r="W19" s="55">
        <f t="shared" si="5"/>
        <v>0</v>
      </c>
      <c r="X19" s="55">
        <f t="shared" si="5"/>
        <v>0</v>
      </c>
      <c r="Y19" s="55">
        <f t="shared" si="5"/>
        <v>0.8400000000000001</v>
      </c>
      <c r="Z19" s="55">
        <f t="shared" si="5"/>
        <v>1.12</v>
      </c>
      <c r="AA19" s="55">
        <f t="shared" si="5"/>
        <v>5.71</v>
      </c>
      <c r="AB19" s="55">
        <f t="shared" si="5"/>
        <v>0</v>
      </c>
      <c r="AC19" s="55">
        <f t="shared" si="5"/>
        <v>0</v>
      </c>
      <c r="AD19" s="55">
        <f t="shared" si="5"/>
        <v>3.6</v>
      </c>
      <c r="AE19" s="55">
        <f t="shared" si="5"/>
        <v>0</v>
      </c>
      <c r="AF19" s="55">
        <f t="shared" si="5"/>
        <v>0</v>
      </c>
      <c r="AG19" s="55">
        <f t="shared" si="5"/>
        <v>0</v>
      </c>
      <c r="AH19" s="55">
        <f t="shared" si="5"/>
        <v>0</v>
      </c>
      <c r="AI19" s="55">
        <f t="shared" si="5"/>
        <v>0</v>
      </c>
      <c r="AJ19" s="55">
        <f t="shared" si="5"/>
        <v>3</v>
      </c>
      <c r="AK19" s="55">
        <f t="shared" si="5"/>
        <v>0</v>
      </c>
      <c r="AL19" s="55">
        <f t="shared" si="5"/>
        <v>0</v>
      </c>
      <c r="AM19" s="55">
        <f t="shared" si="5"/>
        <v>0</v>
      </c>
      <c r="AN19" s="55">
        <f t="shared" si="5"/>
        <v>0</v>
      </c>
      <c r="AO19" s="55">
        <f aca="true" t="shared" si="6" ref="AO19:BT19">SUM(AO7:AO18)</f>
        <v>0</v>
      </c>
      <c r="AP19" s="55">
        <f t="shared" si="6"/>
        <v>0</v>
      </c>
      <c r="AQ19" s="55">
        <f t="shared" si="6"/>
        <v>0</v>
      </c>
      <c r="AR19" s="55">
        <f t="shared" si="6"/>
        <v>0</v>
      </c>
      <c r="AS19" s="55">
        <f t="shared" si="6"/>
        <v>0</v>
      </c>
      <c r="AT19" s="55">
        <f t="shared" si="6"/>
        <v>0</v>
      </c>
      <c r="AU19" s="56">
        <f t="shared" si="6"/>
        <v>2.07</v>
      </c>
      <c r="AV19" s="56">
        <f t="shared" si="6"/>
        <v>1.39</v>
      </c>
      <c r="AW19" s="55">
        <f t="shared" si="6"/>
        <v>12.309999999999999</v>
      </c>
      <c r="AX19" s="55">
        <f t="shared" si="6"/>
        <v>7.5</v>
      </c>
      <c r="AY19" s="55">
        <f t="shared" si="6"/>
        <v>0</v>
      </c>
      <c r="AZ19" s="55">
        <f t="shared" si="6"/>
        <v>93.87</v>
      </c>
      <c r="BA19" s="55">
        <f t="shared" si="6"/>
        <v>5.48</v>
      </c>
      <c r="BB19" s="55">
        <f t="shared" si="6"/>
        <v>0</v>
      </c>
      <c r="BC19" s="55">
        <f t="shared" si="6"/>
        <v>5.16</v>
      </c>
      <c r="BD19" s="55">
        <f t="shared" si="6"/>
        <v>0</v>
      </c>
      <c r="BE19" s="55">
        <f t="shared" si="6"/>
        <v>0</v>
      </c>
      <c r="BF19" s="55">
        <f t="shared" si="6"/>
        <v>0</v>
      </c>
      <c r="BG19" s="55">
        <f t="shared" si="6"/>
        <v>0</v>
      </c>
      <c r="BH19" s="55">
        <f t="shared" si="6"/>
        <v>0.32</v>
      </c>
      <c r="BI19" s="55">
        <f t="shared" si="6"/>
        <v>0</v>
      </c>
      <c r="BJ19" s="55">
        <f t="shared" si="6"/>
        <v>0</v>
      </c>
      <c r="BK19" s="55">
        <f t="shared" si="6"/>
        <v>0</v>
      </c>
      <c r="BL19" s="55">
        <f t="shared" si="6"/>
        <v>0</v>
      </c>
      <c r="BM19" s="55">
        <f t="shared" si="6"/>
        <v>0</v>
      </c>
      <c r="BN19" s="55">
        <f t="shared" si="6"/>
        <v>0</v>
      </c>
      <c r="BO19" s="55">
        <f t="shared" si="6"/>
        <v>0</v>
      </c>
      <c r="BP19" s="55">
        <f t="shared" si="6"/>
        <v>0</v>
      </c>
      <c r="BQ19" s="55">
        <f t="shared" si="6"/>
        <v>0</v>
      </c>
      <c r="BR19" s="55">
        <f t="shared" si="6"/>
        <v>0</v>
      </c>
      <c r="BS19" s="55">
        <f t="shared" si="6"/>
        <v>0</v>
      </c>
      <c r="BT19" s="55">
        <f t="shared" si="6"/>
        <v>0</v>
      </c>
      <c r="BU19" s="55">
        <f aca="true" t="shared" si="7" ref="BU19:CZ19">SUM(BU7:BU18)</f>
        <v>0</v>
      </c>
      <c r="BV19" s="55">
        <f t="shared" si="7"/>
        <v>0</v>
      </c>
      <c r="BW19" s="55">
        <f t="shared" si="7"/>
        <v>0</v>
      </c>
      <c r="BX19" s="55">
        <f t="shared" si="7"/>
        <v>0</v>
      </c>
      <c r="BY19" s="55">
        <f t="shared" si="7"/>
        <v>0</v>
      </c>
      <c r="BZ19" s="55">
        <f t="shared" si="7"/>
        <v>0</v>
      </c>
      <c r="CA19" s="55">
        <f t="shared" si="7"/>
        <v>0</v>
      </c>
      <c r="CB19" s="55">
        <f t="shared" si="7"/>
        <v>0</v>
      </c>
      <c r="CC19" s="55">
        <f t="shared" si="7"/>
        <v>0</v>
      </c>
      <c r="CD19" s="55">
        <f t="shared" si="7"/>
        <v>0</v>
      </c>
      <c r="CE19" s="55">
        <f t="shared" si="7"/>
        <v>0</v>
      </c>
      <c r="CF19" s="55">
        <f t="shared" si="7"/>
        <v>0</v>
      </c>
      <c r="CG19" s="55">
        <f t="shared" si="7"/>
        <v>0</v>
      </c>
      <c r="CH19" s="55">
        <f t="shared" si="7"/>
        <v>0</v>
      </c>
      <c r="CI19" s="55">
        <f t="shared" si="7"/>
        <v>0</v>
      </c>
      <c r="CJ19" s="55">
        <f t="shared" si="7"/>
        <v>0</v>
      </c>
      <c r="CK19" s="55">
        <f t="shared" si="7"/>
        <v>0</v>
      </c>
      <c r="CL19" s="55">
        <f t="shared" si="7"/>
        <v>0</v>
      </c>
      <c r="CM19" s="55">
        <f t="shared" si="7"/>
        <v>0</v>
      </c>
      <c r="CN19" s="55">
        <f t="shared" si="7"/>
        <v>0</v>
      </c>
      <c r="CO19" s="55">
        <f t="shared" si="7"/>
        <v>0</v>
      </c>
      <c r="CP19" s="55">
        <f t="shared" si="7"/>
        <v>0</v>
      </c>
      <c r="CQ19" s="55">
        <f t="shared" si="7"/>
        <v>0</v>
      </c>
      <c r="CR19" s="55">
        <f t="shared" si="7"/>
        <v>0</v>
      </c>
      <c r="CS19" s="55">
        <f t="shared" si="7"/>
        <v>0</v>
      </c>
      <c r="CT19" s="55">
        <f t="shared" si="7"/>
        <v>0</v>
      </c>
      <c r="CU19" s="55">
        <f t="shared" si="7"/>
        <v>0</v>
      </c>
      <c r="CV19" s="55">
        <f t="shared" si="7"/>
        <v>0</v>
      </c>
      <c r="CW19" s="55">
        <f t="shared" si="7"/>
        <v>0</v>
      </c>
      <c r="CX19" s="55">
        <f t="shared" si="7"/>
        <v>0</v>
      </c>
      <c r="CY19" s="55">
        <f t="shared" si="7"/>
        <v>0</v>
      </c>
      <c r="CZ19" s="55">
        <f t="shared" si="7"/>
        <v>0</v>
      </c>
      <c r="DA19" s="55">
        <f aca="true" t="shared" si="8" ref="DA19:DP19">SUM(DA7:DA18)</f>
        <v>0</v>
      </c>
      <c r="DB19" s="55">
        <f t="shared" si="8"/>
        <v>0</v>
      </c>
      <c r="DC19" s="55">
        <f t="shared" si="8"/>
        <v>0</v>
      </c>
      <c r="DD19" s="55">
        <f t="shared" si="8"/>
        <v>0</v>
      </c>
      <c r="DE19" s="55">
        <f t="shared" si="8"/>
        <v>0</v>
      </c>
      <c r="DF19" s="55">
        <f t="shared" si="8"/>
        <v>0</v>
      </c>
      <c r="DG19" s="55">
        <f t="shared" si="8"/>
        <v>0</v>
      </c>
      <c r="DH19" s="55">
        <f t="shared" si="8"/>
        <v>0</v>
      </c>
      <c r="DI19" s="55">
        <f t="shared" si="8"/>
        <v>0</v>
      </c>
      <c r="DJ19" s="55">
        <f t="shared" si="8"/>
        <v>0</v>
      </c>
      <c r="DK19" s="55">
        <f t="shared" si="8"/>
        <v>0</v>
      </c>
      <c r="DL19" s="55">
        <f t="shared" si="8"/>
        <v>0</v>
      </c>
      <c r="DM19" s="55">
        <f t="shared" si="8"/>
        <v>0</v>
      </c>
      <c r="DN19" s="55">
        <f t="shared" si="8"/>
        <v>0</v>
      </c>
      <c r="DO19" s="55">
        <f t="shared" si="8"/>
        <v>0</v>
      </c>
      <c r="DP19" s="55">
        <f t="shared" si="8"/>
        <v>0</v>
      </c>
      <c r="DQ19" s="34"/>
    </row>
  </sheetData>
  <sheetProtection/>
  <mergeCells count="128">
    <mergeCell ref="A4:D4"/>
    <mergeCell ref="F4:S4"/>
    <mergeCell ref="T4:AZ4"/>
    <mergeCell ref="BA4:BQ4"/>
    <mergeCell ref="BR4:BV4"/>
    <mergeCell ref="BW4:CA4"/>
    <mergeCell ref="CB4:CD4"/>
    <mergeCell ref="CE4:CG4"/>
    <mergeCell ref="CH4:CR4"/>
    <mergeCell ref="CS4:DH4"/>
    <mergeCell ref="DI4:DP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O5:DO6"/>
    <mergeCell ref="DP5:DP6"/>
    <mergeCell ref="DK5:DK6"/>
    <mergeCell ref="DL5:DL6"/>
    <mergeCell ref="DM5:DM6"/>
    <mergeCell ref="DN5:DN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4">
      <selection activeCell="A3" sqref="A3"/>
    </sheetView>
  </sheetViews>
  <sheetFormatPr defaultColWidth="9.16015625" defaultRowHeight="12.75" customHeight="1"/>
  <cols>
    <col min="1" max="2" width="5.5" style="0" customWidth="1"/>
    <col min="3" max="3" width="35.16015625" style="0" customWidth="1"/>
    <col min="4" max="6" width="21.83203125" style="0" customWidth="1"/>
    <col min="7" max="7" width="8.66015625" style="0" customWidth="1"/>
  </cols>
  <sheetData>
    <row r="1" spans="1:7" ht="19.5" customHeight="1">
      <c r="A1" s="36"/>
      <c r="B1" s="36"/>
      <c r="C1" s="37"/>
      <c r="D1" s="36"/>
      <c r="E1" s="36"/>
      <c r="F1" s="38" t="s">
        <v>305</v>
      </c>
      <c r="G1" s="54"/>
    </row>
    <row r="2" spans="1:7" ht="25.5" customHeight="1">
      <c r="A2" s="65" t="s">
        <v>306</v>
      </c>
      <c r="B2" s="66"/>
      <c r="C2" s="66"/>
      <c r="D2" s="66"/>
      <c r="E2" s="66"/>
      <c r="F2" s="66"/>
      <c r="G2" s="54"/>
    </row>
    <row r="3" spans="1:7" ht="19.5" customHeight="1">
      <c r="A3" s="8" t="s">
        <v>57</v>
      </c>
      <c r="B3" s="8"/>
      <c r="C3" s="8"/>
      <c r="D3" s="39"/>
      <c r="E3" s="39"/>
      <c r="F3" s="10" t="s">
        <v>6</v>
      </c>
      <c r="G3" s="54"/>
    </row>
    <row r="4" spans="1:7" ht="19.5" customHeight="1">
      <c r="A4" s="67" t="s">
        <v>307</v>
      </c>
      <c r="B4" s="67"/>
      <c r="C4" s="68"/>
      <c r="D4" s="173" t="s">
        <v>111</v>
      </c>
      <c r="E4" s="173"/>
      <c r="F4" s="173"/>
      <c r="G4" s="54"/>
    </row>
    <row r="5" spans="1:7" ht="19.5" customHeight="1">
      <c r="A5" s="11" t="s">
        <v>69</v>
      </c>
      <c r="B5" s="69"/>
      <c r="C5" s="173" t="s">
        <v>200</v>
      </c>
      <c r="D5" s="173" t="s">
        <v>59</v>
      </c>
      <c r="E5" s="177" t="s">
        <v>308</v>
      </c>
      <c r="F5" s="171" t="s">
        <v>309</v>
      </c>
      <c r="G5" s="54"/>
    </row>
    <row r="6" spans="1:7" ht="33.75" customHeight="1">
      <c r="A6" s="17" t="s">
        <v>79</v>
      </c>
      <c r="B6" s="18" t="s">
        <v>80</v>
      </c>
      <c r="C6" s="174"/>
      <c r="D6" s="174"/>
      <c r="E6" s="178"/>
      <c r="F6" s="190"/>
      <c r="G6" s="54"/>
    </row>
    <row r="7" spans="1:7" ht="19.5" customHeight="1">
      <c r="A7" s="45">
        <v>301</v>
      </c>
      <c r="B7" s="70" t="s">
        <v>90</v>
      </c>
      <c r="C7" s="71" t="s">
        <v>201</v>
      </c>
      <c r="D7" s="56">
        <f>E7+F7</f>
        <v>46.41</v>
      </c>
      <c r="E7" s="56">
        <v>46.41</v>
      </c>
      <c r="F7" s="56"/>
      <c r="G7" s="54"/>
    </row>
    <row r="8" spans="1:7" ht="19.5" customHeight="1">
      <c r="A8" s="45">
        <v>301</v>
      </c>
      <c r="B8" s="70" t="s">
        <v>95</v>
      </c>
      <c r="C8" s="71" t="s">
        <v>202</v>
      </c>
      <c r="D8" s="56">
        <f aca="true" t="shared" si="0" ref="D8:D18">E8+F8</f>
        <v>82.19</v>
      </c>
      <c r="E8" s="57">
        <v>82.19</v>
      </c>
      <c r="F8" s="56"/>
      <c r="G8" s="52"/>
    </row>
    <row r="9" spans="1:7" ht="19.5" customHeight="1">
      <c r="A9" s="45">
        <v>301</v>
      </c>
      <c r="B9" s="70" t="s">
        <v>92</v>
      </c>
      <c r="C9" s="71" t="s">
        <v>203</v>
      </c>
      <c r="D9" s="56">
        <f t="shared" si="0"/>
        <v>2.68</v>
      </c>
      <c r="E9" s="56">
        <v>2.68</v>
      </c>
      <c r="F9" s="56"/>
      <c r="G9" s="52"/>
    </row>
    <row r="10" spans="1:7" ht="19.5" customHeight="1">
      <c r="A10" s="45">
        <v>301</v>
      </c>
      <c r="B10" s="70" t="s">
        <v>99</v>
      </c>
      <c r="C10" s="71" t="s">
        <v>210</v>
      </c>
      <c r="D10" s="56">
        <f t="shared" si="0"/>
        <v>17.7</v>
      </c>
      <c r="E10" s="56">
        <v>17.7</v>
      </c>
      <c r="F10" s="56"/>
      <c r="G10" s="52"/>
    </row>
    <row r="11" spans="1:7" ht="19.5" customHeight="1">
      <c r="A11" s="45">
        <v>301</v>
      </c>
      <c r="B11" s="70" t="s">
        <v>101</v>
      </c>
      <c r="C11" s="71" t="s">
        <v>211</v>
      </c>
      <c r="D11" s="56">
        <f t="shared" si="0"/>
        <v>21.24</v>
      </c>
      <c r="E11" s="56">
        <v>21.24</v>
      </c>
      <c r="F11" s="56"/>
      <c r="G11" s="52"/>
    </row>
    <row r="12" spans="1:7" ht="19.5" customHeight="1">
      <c r="A12" s="45">
        <v>301</v>
      </c>
      <c r="B12" s="70" t="s">
        <v>310</v>
      </c>
      <c r="C12" s="71" t="s">
        <v>204</v>
      </c>
      <c r="D12" s="56">
        <f t="shared" si="0"/>
        <v>11.15</v>
      </c>
      <c r="E12" s="56">
        <v>11.15</v>
      </c>
      <c r="F12" s="56"/>
      <c r="G12" s="52"/>
    </row>
    <row r="13" spans="1:7" ht="19.5" customHeight="1">
      <c r="A13" s="45">
        <v>301</v>
      </c>
      <c r="B13" s="70" t="s">
        <v>89</v>
      </c>
      <c r="C13" s="71" t="s">
        <v>205</v>
      </c>
      <c r="D13" s="56">
        <f t="shared" si="0"/>
        <v>1.12</v>
      </c>
      <c r="E13" s="56">
        <v>1.12</v>
      </c>
      <c r="F13" s="56"/>
      <c r="G13" s="52"/>
    </row>
    <row r="14" spans="1:7" ht="19.5" customHeight="1">
      <c r="A14" s="45">
        <v>301</v>
      </c>
      <c r="B14" s="70" t="s">
        <v>311</v>
      </c>
      <c r="C14" s="71" t="s">
        <v>206</v>
      </c>
      <c r="D14" s="56">
        <f t="shared" si="0"/>
        <v>0.93</v>
      </c>
      <c r="E14" s="56">
        <v>0.93</v>
      </c>
      <c r="F14" s="56"/>
      <c r="G14" s="52"/>
    </row>
    <row r="15" spans="1:7" ht="19.5" customHeight="1">
      <c r="A15" s="45">
        <v>301</v>
      </c>
      <c r="B15" s="70" t="s">
        <v>103</v>
      </c>
      <c r="C15" s="71" t="s">
        <v>207</v>
      </c>
      <c r="D15" s="56">
        <f t="shared" si="0"/>
        <v>19.01</v>
      </c>
      <c r="E15" s="56">
        <v>19.01</v>
      </c>
      <c r="F15" s="56"/>
      <c r="G15" s="52"/>
    </row>
    <row r="16" spans="1:7" ht="19.5" customHeight="1">
      <c r="A16" s="45">
        <v>301</v>
      </c>
      <c r="B16" s="70" t="s">
        <v>174</v>
      </c>
      <c r="C16" s="71" t="s">
        <v>213</v>
      </c>
      <c r="D16" s="56">
        <f t="shared" si="0"/>
        <v>32.03</v>
      </c>
      <c r="E16" s="56">
        <v>32.03</v>
      </c>
      <c r="F16" s="56"/>
      <c r="G16" s="52"/>
    </row>
    <row r="17" spans="1:7" ht="19.5" customHeight="1">
      <c r="A17" s="45">
        <v>302</v>
      </c>
      <c r="B17" s="70" t="s">
        <v>90</v>
      </c>
      <c r="C17" s="71" t="s">
        <v>214</v>
      </c>
      <c r="D17" s="56">
        <f t="shared" si="0"/>
        <v>4.2</v>
      </c>
      <c r="E17" s="56"/>
      <c r="F17" s="56">
        <v>4.2</v>
      </c>
      <c r="G17" s="52"/>
    </row>
    <row r="18" spans="1:7" ht="19.5" customHeight="1">
      <c r="A18" s="45">
        <v>302</v>
      </c>
      <c r="B18" s="70" t="s">
        <v>83</v>
      </c>
      <c r="C18" s="71" t="s">
        <v>218</v>
      </c>
      <c r="D18" s="56">
        <f t="shared" si="0"/>
        <v>0.84</v>
      </c>
      <c r="E18" s="56"/>
      <c r="F18" s="56">
        <v>0.84</v>
      </c>
      <c r="G18" s="52"/>
    </row>
    <row r="19" spans="1:7" ht="19.5" customHeight="1">
      <c r="A19" s="45">
        <v>302</v>
      </c>
      <c r="B19" s="70" t="s">
        <v>178</v>
      </c>
      <c r="C19" s="71" t="s">
        <v>219</v>
      </c>
      <c r="D19" s="56">
        <f aca="true" t="shared" si="1" ref="D19:D24">E19+F19</f>
        <v>1.12</v>
      </c>
      <c r="E19" s="56"/>
      <c r="F19" s="56">
        <v>1.12</v>
      </c>
      <c r="G19" s="52"/>
    </row>
    <row r="20" spans="1:7" ht="19.5" customHeight="1">
      <c r="A20" s="45">
        <v>302</v>
      </c>
      <c r="B20" s="70" t="s">
        <v>99</v>
      </c>
      <c r="C20" s="71" t="s">
        <v>220</v>
      </c>
      <c r="D20" s="56">
        <f t="shared" si="1"/>
        <v>3.71</v>
      </c>
      <c r="E20" s="72"/>
      <c r="F20" s="73">
        <v>3.71</v>
      </c>
      <c r="G20" s="52"/>
    </row>
    <row r="21" spans="1:7" ht="19.5" customHeight="1">
      <c r="A21" s="45">
        <v>302</v>
      </c>
      <c r="B21" s="70" t="s">
        <v>89</v>
      </c>
      <c r="C21" s="71" t="s">
        <v>223</v>
      </c>
      <c r="D21" s="56">
        <f t="shared" si="1"/>
        <v>5.6</v>
      </c>
      <c r="E21" s="72"/>
      <c r="F21" s="73">
        <v>5.6</v>
      </c>
      <c r="G21" s="52"/>
    </row>
    <row r="22" spans="1:7" ht="19.5" customHeight="1">
      <c r="A22" s="45">
        <v>302</v>
      </c>
      <c r="B22" s="70" t="s">
        <v>312</v>
      </c>
      <c r="C22" s="71" t="s">
        <v>229</v>
      </c>
      <c r="D22" s="56">
        <f t="shared" si="1"/>
        <v>3</v>
      </c>
      <c r="E22" s="72"/>
      <c r="F22" s="73">
        <v>3</v>
      </c>
      <c r="G22" s="52"/>
    </row>
    <row r="23" spans="1:7" ht="19.5" customHeight="1">
      <c r="A23" s="45">
        <v>302</v>
      </c>
      <c r="B23" s="70" t="s">
        <v>313</v>
      </c>
      <c r="C23" s="71" t="s">
        <v>240</v>
      </c>
      <c r="D23" s="56">
        <f t="shared" si="1"/>
        <v>2.07</v>
      </c>
      <c r="E23" s="72"/>
      <c r="F23" s="73">
        <v>2.07</v>
      </c>
      <c r="G23" s="52"/>
    </row>
    <row r="24" spans="1:7" ht="19.5" customHeight="1">
      <c r="A24" s="45">
        <v>302</v>
      </c>
      <c r="B24" s="70" t="s">
        <v>314</v>
      </c>
      <c r="C24" s="71" t="s">
        <v>241</v>
      </c>
      <c r="D24" s="56">
        <f t="shared" si="1"/>
        <v>1.39</v>
      </c>
      <c r="E24" s="56"/>
      <c r="F24" s="56">
        <v>1.39</v>
      </c>
      <c r="G24" s="52"/>
    </row>
    <row r="25" spans="1:7" ht="19.5" customHeight="1">
      <c r="A25" s="45">
        <v>302</v>
      </c>
      <c r="B25" s="70" t="s">
        <v>315</v>
      </c>
      <c r="C25" s="71" t="s">
        <v>242</v>
      </c>
      <c r="D25" s="56">
        <f>E25+F25</f>
        <v>12.31</v>
      </c>
      <c r="E25" s="56"/>
      <c r="F25" s="56">
        <v>12.31</v>
      </c>
      <c r="G25" s="52"/>
    </row>
    <row r="26" spans="1:7" ht="19.5" customHeight="1">
      <c r="A26" s="45">
        <v>302</v>
      </c>
      <c r="B26" s="70" t="s">
        <v>316</v>
      </c>
      <c r="C26" s="71" t="s">
        <v>317</v>
      </c>
      <c r="D26" s="56">
        <f>E26+F26</f>
        <v>7.5</v>
      </c>
      <c r="E26" s="47"/>
      <c r="F26" s="73">
        <v>7.5</v>
      </c>
      <c r="G26" s="52"/>
    </row>
    <row r="27" spans="1:6" ht="12.75" customHeight="1">
      <c r="A27" s="45">
        <v>302</v>
      </c>
      <c r="B27" s="70" t="s">
        <v>174</v>
      </c>
      <c r="C27" s="71" t="s">
        <v>245</v>
      </c>
      <c r="D27" s="56">
        <f>E27+F27</f>
        <v>3.59</v>
      </c>
      <c r="E27" s="24"/>
      <c r="F27" s="73">
        <v>3.59</v>
      </c>
    </row>
    <row r="28" spans="1:6" ht="12.75" customHeight="1">
      <c r="A28" s="45">
        <v>303</v>
      </c>
      <c r="B28" s="70" t="s">
        <v>95</v>
      </c>
      <c r="C28" s="71" t="s">
        <v>247</v>
      </c>
      <c r="D28" s="56">
        <f>E28+F28</f>
        <v>5.16</v>
      </c>
      <c r="E28" s="73">
        <v>5.16</v>
      </c>
      <c r="F28" s="73"/>
    </row>
    <row r="29" spans="1:6" ht="12.75" customHeight="1">
      <c r="A29" s="45">
        <v>303</v>
      </c>
      <c r="B29" s="70" t="s">
        <v>99</v>
      </c>
      <c r="C29" s="71" t="s">
        <v>318</v>
      </c>
      <c r="D29" s="56">
        <f>E29+F29</f>
        <v>0.32</v>
      </c>
      <c r="E29" s="73">
        <v>0.32</v>
      </c>
      <c r="F29" s="73"/>
    </row>
    <row r="30" spans="1:6" ht="12.75" customHeight="1">
      <c r="A30" s="24"/>
      <c r="B30" s="24"/>
      <c r="C30" s="74" t="s">
        <v>319</v>
      </c>
      <c r="D30" s="75">
        <f>SUM(D7:D29)</f>
        <v>285.27</v>
      </c>
      <c r="E30" s="75">
        <f>SUM(E7:E29)</f>
        <v>239.94</v>
      </c>
      <c r="F30" s="75">
        <f>SUM(F7:F29)</f>
        <v>45.33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3"/>
  <sheetViews>
    <sheetView showGridLines="0" showZeros="0" workbookViewId="0" topLeftCell="A1">
      <selection activeCell="F14" sqref="F14"/>
    </sheetView>
  </sheetViews>
  <sheetFormatPr defaultColWidth="9.16015625" defaultRowHeight="12.75" customHeight="1"/>
  <cols>
    <col min="1" max="3" width="5.66015625" style="0" customWidth="1"/>
    <col min="4" max="4" width="10.66015625" style="0" customWidth="1"/>
    <col min="5" max="5" width="59.33203125" style="0" customWidth="1"/>
    <col min="6" max="6" width="25" style="0" customWidth="1"/>
    <col min="7" max="243" width="10.66015625" style="0" customWidth="1"/>
  </cols>
  <sheetData>
    <row r="1" spans="1:243" ht="19.5" customHeight="1">
      <c r="A1" s="6"/>
      <c r="B1" s="6"/>
      <c r="C1" s="6"/>
      <c r="D1" s="6"/>
      <c r="E1" s="6"/>
      <c r="F1" s="7" t="s">
        <v>320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</row>
    <row r="2" spans="1:243" ht="19.5" customHeight="1">
      <c r="A2" s="172" t="s">
        <v>321</v>
      </c>
      <c r="B2" s="172"/>
      <c r="C2" s="172"/>
      <c r="D2" s="172"/>
      <c r="E2" s="172"/>
      <c r="F2" s="172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ht="19.5" customHeight="1">
      <c r="A3" s="8" t="s">
        <v>57</v>
      </c>
      <c r="B3" s="8"/>
      <c r="C3" s="8"/>
      <c r="D3" s="8"/>
      <c r="E3" s="8"/>
      <c r="F3" s="10" t="s">
        <v>6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19.5" customHeight="1">
      <c r="A4" s="14" t="s">
        <v>69</v>
      </c>
      <c r="B4" s="15"/>
      <c r="C4" s="16"/>
      <c r="D4" s="191" t="s">
        <v>70</v>
      </c>
      <c r="E4" s="175" t="s">
        <v>322</v>
      </c>
      <c r="F4" s="177" t="s">
        <v>72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19.5" customHeight="1">
      <c r="A5" s="17" t="s">
        <v>79</v>
      </c>
      <c r="B5" s="17" t="s">
        <v>80</v>
      </c>
      <c r="C5" s="18" t="s">
        <v>81</v>
      </c>
      <c r="D5" s="192"/>
      <c r="E5" s="176"/>
      <c r="F5" s="178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ht="33" customHeight="1">
      <c r="A6" s="59" t="s">
        <v>94</v>
      </c>
      <c r="B6" s="59" t="s">
        <v>95</v>
      </c>
      <c r="C6" s="60" t="s">
        <v>83</v>
      </c>
      <c r="D6" s="61" t="s">
        <v>85</v>
      </c>
      <c r="E6" s="62" t="s">
        <v>323</v>
      </c>
      <c r="F6" s="56">
        <v>15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ht="19.5" customHeight="1">
      <c r="A7" s="59" t="s">
        <v>94</v>
      </c>
      <c r="B7" s="59" t="s">
        <v>95</v>
      </c>
      <c r="C7" s="60" t="s">
        <v>99</v>
      </c>
      <c r="D7" s="61" t="s">
        <v>85</v>
      </c>
      <c r="E7" s="62" t="s">
        <v>324</v>
      </c>
      <c r="F7" s="63">
        <v>6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</row>
    <row r="8" spans="1:243" ht="19.5" customHeight="1">
      <c r="A8" s="59" t="s">
        <v>94</v>
      </c>
      <c r="B8" s="59" t="s">
        <v>95</v>
      </c>
      <c r="C8" s="60" t="s">
        <v>101</v>
      </c>
      <c r="D8" s="61" t="s">
        <v>85</v>
      </c>
      <c r="E8" s="62" t="s">
        <v>325</v>
      </c>
      <c r="F8" s="63">
        <v>6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</row>
    <row r="9" spans="1:243" ht="19.5" customHeight="1">
      <c r="A9" s="59" t="s">
        <v>94</v>
      </c>
      <c r="B9" s="59" t="s">
        <v>95</v>
      </c>
      <c r="C9" s="60" t="s">
        <v>103</v>
      </c>
      <c r="D9" s="61" t="s">
        <v>85</v>
      </c>
      <c r="E9" s="62" t="s">
        <v>326</v>
      </c>
      <c r="F9" s="63">
        <v>21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</row>
    <row r="10" spans="1:243" ht="19.5" customHeight="1">
      <c r="A10" s="59" t="s">
        <v>94</v>
      </c>
      <c r="B10" s="59" t="s">
        <v>95</v>
      </c>
      <c r="C10" s="60" t="s">
        <v>105</v>
      </c>
      <c r="D10" s="61" t="s">
        <v>85</v>
      </c>
      <c r="E10" s="62" t="s">
        <v>327</v>
      </c>
      <c r="F10" s="63">
        <v>5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</row>
    <row r="11" spans="1:243" ht="19.5" customHeight="1">
      <c r="A11" s="59" t="s">
        <v>94</v>
      </c>
      <c r="B11" s="59" t="s">
        <v>95</v>
      </c>
      <c r="C11" s="60" t="s">
        <v>105</v>
      </c>
      <c r="D11" s="61" t="s">
        <v>85</v>
      </c>
      <c r="E11" s="62" t="s">
        <v>328</v>
      </c>
      <c r="F11" s="64">
        <v>12.28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</row>
    <row r="12" spans="1:243" ht="19.5" customHeight="1">
      <c r="A12" s="59" t="s">
        <v>94</v>
      </c>
      <c r="B12" s="59" t="s">
        <v>95</v>
      </c>
      <c r="C12" s="60" t="s">
        <v>105</v>
      </c>
      <c r="D12" s="61" t="s">
        <v>85</v>
      </c>
      <c r="E12" s="62" t="s">
        <v>329</v>
      </c>
      <c r="F12" s="64">
        <v>5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</row>
    <row r="13" spans="1:243" ht="19.5" customHeight="1">
      <c r="A13" s="59" t="s">
        <v>94</v>
      </c>
      <c r="B13" s="59" t="s">
        <v>95</v>
      </c>
      <c r="C13" s="60" t="s">
        <v>105</v>
      </c>
      <c r="D13" s="61" t="s">
        <v>85</v>
      </c>
      <c r="E13" s="62" t="s">
        <v>330</v>
      </c>
      <c r="F13" s="64">
        <v>20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</row>
    <row r="14" spans="1:243" ht="19.5" customHeight="1">
      <c r="A14" s="25"/>
      <c r="B14" s="25"/>
      <c r="C14" s="25"/>
      <c r="D14" s="25"/>
      <c r="E14" s="25"/>
      <c r="F14" s="64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</row>
    <row r="15" spans="1:243" ht="19.5" customHeight="1">
      <c r="A15" s="25"/>
      <c r="B15" s="25"/>
      <c r="C15" s="25"/>
      <c r="D15" s="26"/>
      <c r="E15" s="26"/>
      <c r="F15" s="64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</row>
    <row r="16" spans="1:243" ht="19.5" customHeight="1">
      <c r="A16" s="25"/>
      <c r="B16" s="25"/>
      <c r="C16" s="25"/>
      <c r="D16" s="26"/>
      <c r="E16" s="26"/>
      <c r="F16" s="64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</row>
    <row r="17" spans="1:243" ht="19.5" customHeight="1">
      <c r="A17" s="25"/>
      <c r="B17" s="25"/>
      <c r="C17" s="25"/>
      <c r="D17" s="25"/>
      <c r="E17" s="25"/>
      <c r="F17" s="64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</row>
    <row r="18" spans="1:243" ht="19.5" customHeight="1">
      <c r="A18" s="25"/>
      <c r="B18" s="25"/>
      <c r="C18" s="25"/>
      <c r="D18" s="26"/>
      <c r="E18" s="26"/>
      <c r="F18" s="64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</row>
    <row r="19" spans="1:243" ht="19.5" customHeight="1">
      <c r="A19" s="25"/>
      <c r="B19" s="25"/>
      <c r="C19" s="25"/>
      <c r="D19" s="26"/>
      <c r="E19" s="26"/>
      <c r="F19" s="64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</row>
    <row r="20" spans="1:243" ht="19.5" customHeight="1">
      <c r="A20" s="25"/>
      <c r="B20" s="25"/>
      <c r="C20" s="25"/>
      <c r="D20" s="25"/>
      <c r="E20" s="25"/>
      <c r="F20" s="64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</row>
    <row r="21" spans="1:243" ht="19.5" customHeight="1">
      <c r="A21" s="25"/>
      <c r="B21" s="25"/>
      <c r="C21" s="25"/>
      <c r="D21" s="26"/>
      <c r="E21" s="26"/>
      <c r="F21" s="64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</row>
    <row r="22" spans="1:243" ht="19.5" customHeight="1">
      <c r="A22" s="25"/>
      <c r="B22" s="25"/>
      <c r="C22" s="25"/>
      <c r="D22" s="26"/>
      <c r="E22" s="26"/>
      <c r="F22" s="64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</row>
    <row r="23" spans="1:243" ht="19.5" customHeight="1">
      <c r="A23" s="25"/>
      <c r="B23" s="25"/>
      <c r="C23" s="25"/>
      <c r="D23" s="25"/>
      <c r="E23" s="25"/>
      <c r="F23" s="64">
        <f>SUM(F6:F22)</f>
        <v>90.28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</row>
    <row r="24" spans="1:243" ht="19.5" customHeight="1">
      <c r="A24" s="27"/>
      <c r="B24" s="27"/>
      <c r="C24" s="27"/>
      <c r="D24" s="28"/>
      <c r="E24" s="28"/>
      <c r="F24" s="28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</row>
    <row r="25" spans="1:243" ht="19.5" customHeight="1">
      <c r="A25" s="27"/>
      <c r="B25" s="27"/>
      <c r="C25" s="27"/>
      <c r="D25" s="28"/>
      <c r="E25" s="28"/>
      <c r="F25" s="28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</row>
    <row r="26" spans="1:243" ht="19.5" customHeight="1">
      <c r="A26" s="27"/>
      <c r="B26" s="27"/>
      <c r="C26" s="27"/>
      <c r="D26" s="27"/>
      <c r="E26" s="27"/>
      <c r="F26" s="28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</row>
    <row r="27" spans="1:243" ht="19.5" customHeight="1">
      <c r="A27" s="27"/>
      <c r="B27" s="27"/>
      <c r="C27" s="27"/>
      <c r="D27" s="27"/>
      <c r="E27" s="29"/>
      <c r="F27" s="28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</row>
    <row r="28" spans="1:243" ht="19.5" customHeight="1">
      <c r="A28" s="27"/>
      <c r="B28" s="27"/>
      <c r="C28" s="27"/>
      <c r="D28" s="27"/>
      <c r="E28" s="29"/>
      <c r="F28" s="28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</row>
    <row r="29" spans="1:243" ht="19.5" customHeight="1">
      <c r="A29" s="27"/>
      <c r="B29" s="27"/>
      <c r="C29" s="27"/>
      <c r="D29" s="27"/>
      <c r="E29" s="27"/>
      <c r="F29" s="28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</row>
    <row r="30" spans="1:243" ht="19.5" customHeight="1">
      <c r="A30" s="27"/>
      <c r="B30" s="27"/>
      <c r="C30" s="27"/>
      <c r="D30" s="27"/>
      <c r="E30" s="30"/>
      <c r="F30" s="28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</row>
    <row r="31" spans="1:243" ht="19.5" customHeight="1">
      <c r="A31" s="31"/>
      <c r="B31" s="31"/>
      <c r="C31" s="31"/>
      <c r="D31" s="31"/>
      <c r="E31" s="32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</row>
    <row r="32" spans="1:243" ht="19.5" customHeight="1">
      <c r="A32" s="33"/>
      <c r="B32" s="33"/>
      <c r="C32" s="33"/>
      <c r="D32" s="33"/>
      <c r="E32" s="33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</row>
    <row r="33" spans="1:243" ht="19.5" customHeight="1">
      <c r="A33" s="31"/>
      <c r="B33" s="31"/>
      <c r="C33" s="31"/>
      <c r="D33" s="31"/>
      <c r="E33" s="31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</row>
    <row r="34" spans="1:243" ht="19.5" customHeight="1">
      <c r="A34" s="35"/>
      <c r="B34" s="35"/>
      <c r="C34" s="35"/>
      <c r="D34" s="35"/>
      <c r="E34" s="35"/>
      <c r="F34" s="34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</row>
    <row r="35" spans="1:243" ht="19.5" customHeight="1">
      <c r="A35" s="35"/>
      <c r="B35" s="35"/>
      <c r="C35" s="35"/>
      <c r="D35" s="35"/>
      <c r="E35" s="35"/>
      <c r="F35" s="34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</row>
    <row r="36" spans="1:243" ht="19.5" customHeight="1">
      <c r="A36" s="35"/>
      <c r="B36" s="35"/>
      <c r="C36" s="35"/>
      <c r="D36" s="35"/>
      <c r="E36" s="35"/>
      <c r="F36" s="34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</row>
    <row r="37" spans="1:243" ht="19.5" customHeight="1">
      <c r="A37" s="35"/>
      <c r="B37" s="35"/>
      <c r="C37" s="35"/>
      <c r="D37" s="35"/>
      <c r="E37" s="35"/>
      <c r="F37" s="34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</row>
    <row r="38" spans="1:243" ht="19.5" customHeight="1">
      <c r="A38" s="35"/>
      <c r="B38" s="35"/>
      <c r="C38" s="35"/>
      <c r="D38" s="35"/>
      <c r="E38" s="35"/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</row>
    <row r="39" spans="1:243" ht="19.5" customHeight="1">
      <c r="A39" s="35"/>
      <c r="B39" s="35"/>
      <c r="C39" s="35"/>
      <c r="D39" s="35"/>
      <c r="E39" s="35"/>
      <c r="F39" s="34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</row>
    <row r="40" spans="1:243" ht="19.5" customHeight="1">
      <c r="A40" s="35"/>
      <c r="B40" s="35"/>
      <c r="C40" s="35"/>
      <c r="D40" s="35"/>
      <c r="E40" s="35"/>
      <c r="F40" s="34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</row>
    <row r="41" spans="1:243" ht="19.5" customHeight="1">
      <c r="A41" s="35"/>
      <c r="B41" s="35"/>
      <c r="C41" s="35"/>
      <c r="D41" s="35"/>
      <c r="E41" s="35"/>
      <c r="F41" s="34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</row>
    <row r="42" spans="1:243" ht="19.5" customHeight="1">
      <c r="A42" s="35"/>
      <c r="B42" s="35"/>
      <c r="C42" s="35"/>
      <c r="D42" s="35"/>
      <c r="E42" s="35"/>
      <c r="F42" s="34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</row>
    <row r="43" spans="1:243" ht="19.5" customHeight="1">
      <c r="A43" s="35"/>
      <c r="B43" s="35"/>
      <c r="C43" s="35"/>
      <c r="D43" s="35"/>
      <c r="E43" s="35"/>
      <c r="F43" s="34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吴谌君子</cp:lastModifiedBy>
  <dcterms:created xsi:type="dcterms:W3CDTF">2018-01-31T03:17:00Z</dcterms:created>
  <dcterms:modified xsi:type="dcterms:W3CDTF">2018-02-07T09:57:48Z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