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50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'1-2'!$A$1:$J$26</definedName>
    <definedName name="_xlnm.Print_Area" localSheetId="7">'3-2'!$A$2:$F$38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<sst xmlns="http://schemas.openxmlformats.org/spreadsheetml/2006/main" count="561" uniqueCount="228">
  <si>
    <t>2017年部门预算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</si>
  <si>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</si>
  <si>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</si>
  <si>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</si>
  <si>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</si>
  <si>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</si>
  <si>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</si>
  <si>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一、一般公共预算拨款收入</t>
  </si>
  <si>
    <t>二、政府性基金预算拨款收入</t>
  </si>
  <si>
    <t>三、国有资本经营预算拨款收入</t>
  </si>
  <si>
    <t>四、事业收入</t>
  </si>
  <si>
    <t>五、事业单位经营收入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</si>
  <si>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</si>
  <si>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</si>
  <si>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</si>
  <si>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</si>
  <si>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</si>
  <si>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</si>
  <si>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</si>
  <si>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</si>
  <si>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</si>
  <si>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</si>
  <si>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</si>
  <si>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</si>
  <si>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</si>
  <si>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</si>
  <si>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</si>
  <si>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</si>
  <si>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</si>
  <si>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</si>
  <si>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</si>
  <si>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</si>
  <si>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</si>
  <si>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</si>
  <si>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</si>
  <si>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</si>
  <si>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</si>
  <si>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</si>
  <si>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</si>
  <si>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</si>
  <si>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</si>
  <si>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</si>
  <si>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</si>
  <si>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</si>
  <si>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</si>
  <si>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</si>
  <si>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</si>
  <si>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</si>
  <si>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</si>
  <si>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</si>
  <si>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</si>
  <si>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</si>
  <si>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</si>
  <si>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</si>
  <si>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</si>
  <si>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</si>
  <si>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</si>
  <si>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</si>
  <si>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</si>
  <si>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</si>
  <si>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</si>
  <si>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</si>
  <si>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</si>
  <si>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</si>
  <si>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</si>
  <si>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</si>
  <si>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</si>
  <si>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</si>
  <si>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</si>
  <si>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</si>
  <si>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</si>
  <si>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</si>
  <si>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</si>
  <si>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</si>
  <si>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</si>
  <si>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</si>
  <si>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</si>
  <si>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</si>
  <si>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</si>
  <si>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</si>
  <si>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</si>
  <si>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</si>
  <si>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</si>
  <si>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</si>
  <si>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</si>
  <si>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</si>
  <si>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</si>
  <si>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办公费</t>
  </si>
  <si>
    <t>离休费</t>
  </si>
  <si>
    <t>退休费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</si>
  <si>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</si>
  <si>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</si>
  <si>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</si>
  <si>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</si>
  <si>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</si>
  <si>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</si>
  <si>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</si>
  <si>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</si>
  <si>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</si>
  <si>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</si>
  <si>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</si>
  <si>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</si>
  <si>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</si>
  <si>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</si>
  <si>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</si>
  <si>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</si>
  <si>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</si>
  <si>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</si>
  <si>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</si>
  <si>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</si>
  <si>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</si>
  <si>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</si>
  <si>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</si>
  <si>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</si>
  <si>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</si>
  <si>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</si>
  <si>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</si>
  <si>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</si>
  <si>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</si>
  <si>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</si>
  <si>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</si>
  <si>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</si>
  <si>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</si>
  <si>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</si>
  <si>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</si>
  <si>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</si>
  <si>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</si>
  <si>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</si>
  <si>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</si>
  <si>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</si>
  <si>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</si>
  <si>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2017年预算数</t>
  </si>
  <si>
    <t>201</t>
  </si>
  <si>
    <t>01</t>
  </si>
  <si>
    <t>208</t>
  </si>
  <si>
    <t>05</t>
  </si>
  <si>
    <t>210</t>
  </si>
  <si>
    <t>11</t>
  </si>
  <si>
    <t>03</t>
  </si>
  <si>
    <t>221</t>
  </si>
  <si>
    <t>02</t>
  </si>
  <si>
    <t>合计</t>
  </si>
  <si>
    <t>机关事务单位基本养老保险缴费</t>
  </si>
  <si>
    <t>其他社会保险缴费</t>
  </si>
  <si>
    <t>其他工资福利支出</t>
  </si>
  <si>
    <t>水费</t>
  </si>
  <si>
    <t>电费</t>
  </si>
  <si>
    <t>邮电费</t>
  </si>
  <si>
    <t>差旅费</t>
  </si>
  <si>
    <t>公务接待费</t>
  </si>
  <si>
    <t>工会经费</t>
  </si>
  <si>
    <t>福利费</t>
  </si>
  <si>
    <t>其他交通费用</t>
  </si>
  <si>
    <t>其他商品和服务支出</t>
  </si>
  <si>
    <t>住房公积金</t>
  </si>
  <si>
    <t>其他对个人和家庭补助支出</t>
  </si>
  <si>
    <t>合计</t>
  </si>
  <si>
    <t>项</t>
  </si>
  <si>
    <t>机关事业单位基本养老保险缴费支出</t>
  </si>
  <si>
    <t>行政单位医疗</t>
  </si>
  <si>
    <t>公务员医疗补助</t>
  </si>
  <si>
    <t>住房公积金</t>
  </si>
  <si>
    <t>注：2017年本单位无该项预算</t>
  </si>
  <si>
    <t>注：2017年本单位无该项预算</t>
  </si>
  <si>
    <t>04</t>
  </si>
  <si>
    <t>99</t>
  </si>
  <si>
    <t>2017年预算数</t>
  </si>
  <si>
    <t>中共攀枝花市东区委员会组织部</t>
  </si>
  <si>
    <t>一、一般公共服务支出</t>
  </si>
  <si>
    <t>二、社会保障和就业支出</t>
  </si>
  <si>
    <t>三、医疗卫生与计划生育支出</t>
  </si>
  <si>
    <t>四、住房保障支出</t>
  </si>
  <si>
    <t>201</t>
  </si>
  <si>
    <t>32</t>
  </si>
  <si>
    <t>01</t>
  </si>
  <si>
    <t>50</t>
  </si>
  <si>
    <t>99</t>
  </si>
  <si>
    <t>007001</t>
  </si>
  <si>
    <t>007001</t>
  </si>
  <si>
    <t>中共攀枝花市东区委员会组织部（机关事业单位基本养老保险缴费支出）</t>
  </si>
  <si>
    <t>中共攀枝花市东区委员会组织部（未归口管理的行政单位离退休）</t>
  </si>
  <si>
    <t>中共攀枝花市东区委员会组织部（行政单位医疗）</t>
  </si>
  <si>
    <t>中共攀枝花市东区委员会组织部（公务员医疗补助）</t>
  </si>
  <si>
    <t>中共攀枝花市东区委员会组织部（住房公积金）</t>
  </si>
  <si>
    <t>中共攀枝花市东区委员会组织部（行政运行）</t>
  </si>
  <si>
    <t>中共攀枝花市东区委员会组织部（事业运行）</t>
  </si>
  <si>
    <t>中共攀枝花市东区委员会组织部（其他组织事务支出）</t>
  </si>
  <si>
    <t xml:space="preserve">  住房保障支出</t>
  </si>
  <si>
    <t xml:space="preserve">  医疗卫生与计划生育支出</t>
  </si>
  <si>
    <t xml:space="preserve">  社会保障和就业支出</t>
  </si>
  <si>
    <t xml:space="preserve">  一般公共服务支出</t>
  </si>
  <si>
    <t>生活补助</t>
  </si>
  <si>
    <t>培训费</t>
  </si>
  <si>
    <t>奖励金</t>
  </si>
  <si>
    <t>行政运行</t>
  </si>
  <si>
    <t>事业运行</t>
  </si>
  <si>
    <t>其他组织事务支出</t>
  </si>
  <si>
    <t>未归口管理的行政单位离退休</t>
  </si>
  <si>
    <t>007001</t>
  </si>
  <si>
    <t>中共攀枝花市东区委员会组织部（行政运行）</t>
  </si>
  <si>
    <t>中共攀枝花市东区委员会组织部-“爱谱”工作室打造经费</t>
  </si>
  <si>
    <t>中共攀枝花市东区委员会组织部-党员干部远程教育工作经费</t>
  </si>
  <si>
    <t>中共攀枝花市东区委员会组织部-按惯例，两年一次区级离退休老领导异地学习</t>
  </si>
  <si>
    <t>中共攀枝花市东区委员会组织部-干部挂职锻炼经费</t>
  </si>
  <si>
    <t>中共攀枝花市东区委员会组织部-区机关党工委工作经费</t>
  </si>
  <si>
    <t>中共攀枝花市东区委员会组织部-干部培训经费</t>
  </si>
  <si>
    <t>中共攀枝花市东区委员会组织部-人才工作经费</t>
  </si>
  <si>
    <t>中共攀枝花市东区委员会组织部-七一系列活动经费</t>
  </si>
  <si>
    <t>中共攀枝花市东区委员会组织部-干部管理考核经费</t>
  </si>
  <si>
    <t>中共攀枝花市东区委员会组织部-在职区级领导联系离退休区级领导工作经费</t>
  </si>
  <si>
    <t>中共攀枝花市东区委员会组织部-党代表活动经费</t>
  </si>
  <si>
    <t>中共攀枝花市东区委员会组织部-老干部活动经费</t>
  </si>
  <si>
    <t>中共攀枝花市东区委员会组织部-班子建设经费</t>
  </si>
  <si>
    <t>中共攀枝花市东区委员会组织部-党员教育经费</t>
  </si>
  <si>
    <t>中共攀枝花市东区委员会组织部-党员红卡系统维护经费</t>
  </si>
  <si>
    <t>中共攀枝花市东区委员会组织部-老干部活动中心、站经费</t>
  </si>
  <si>
    <t>中共攀枝花市东区委员会组织部-木里结对共建经费</t>
  </si>
  <si>
    <t>中共攀枝花市东区委员会组织部-“两新组织”党建经费</t>
  </si>
  <si>
    <t>中共攀枝花市东区委员会组织部-党务（组工）干部培训费</t>
  </si>
  <si>
    <t>中共攀枝花市东区委员会组织部-旅蓉党小组活动经费</t>
  </si>
  <si>
    <t>中共攀枝花市东区委员会组织部-领导干部和知识分子体检经费</t>
  </si>
  <si>
    <t>中共攀枝花市东区委员会组织部-干部考核经费</t>
  </si>
  <si>
    <t>中共攀枝花市东区委员会组织部-困难党员走访慰问经费</t>
  </si>
  <si>
    <t>中共攀枝花市东区委员会组织部-社区党组织兼职委员及社区党委（总支）下属支部书记岗位补贴</t>
  </si>
  <si>
    <t>中共攀枝花市东区委员会组织部-党员活动经费</t>
  </si>
  <si>
    <t>007001</t>
  </si>
  <si>
    <t>中共攀枝花市东区委员会组织部</t>
  </si>
  <si>
    <t>报送日期： 2017 年 02 月 13 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</si>
</sst>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0.00_);[Red]\(0.00\)"/>
  </numFmts>
  <fonts count="41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16" borderId="5" applyNumberFormat="0" applyAlignment="0" applyProtection="0"/>
    <xf numFmtId="0" fontId="36" fillId="17" borderId="6" applyNumberFormat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32" fillId="16" borderId="8" applyNumberFormat="0" applyAlignment="0" applyProtection="0"/>
    <xf numFmtId="0" fontId="25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4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24" borderId="0" xfId="0" applyNumberFormat="1" applyFont="1" applyFill="1" applyAlignment="1">
      <alignment/>
    </xf>
    <xf numFmtId="0" fontId="2" fillId="24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0" fontId="2" fillId="24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24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24" borderId="0" xfId="0" applyNumberFormat="1" applyFont="1" applyFill="1" applyAlignment="1" applyProtection="1">
      <alignment vertical="center" wrapText="1"/>
      <protection/>
    </xf>
    <xf numFmtId="0" fontId="6" fillId="24" borderId="0" xfId="0" applyNumberFormat="1" applyFont="1" applyFill="1" applyAlignment="1" applyProtection="1">
      <alignment vertical="center" wrapText="1"/>
      <protection/>
    </xf>
    <xf numFmtId="0" fontId="7" fillId="24" borderId="0" xfId="0" applyNumberFormat="1" applyFont="1" applyFill="1" applyAlignment="1">
      <alignment/>
    </xf>
    <xf numFmtId="0" fontId="8" fillId="24" borderId="0" xfId="0" applyNumberFormat="1" applyFont="1" applyFill="1" applyAlignment="1">
      <alignment/>
    </xf>
    <xf numFmtId="0" fontId="2" fillId="2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24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0" fontId="2" fillId="24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/>
    </xf>
    <xf numFmtId="0" fontId="7" fillId="24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4" fillId="24" borderId="0" xfId="0" applyNumberFormat="1" applyFont="1" applyFill="1" applyAlignment="1">
      <alignment/>
    </xf>
    <xf numFmtId="0" fontId="4" fillId="24" borderId="0" xfId="0" applyNumberFormat="1" applyFont="1" applyFill="1" applyAlignment="1">
      <alignment/>
    </xf>
    <xf numFmtId="0" fontId="4" fillId="24" borderId="14" xfId="0" applyNumberFormat="1" applyFont="1" applyFill="1" applyBorder="1" applyAlignment="1">
      <alignment horizontal="center" vertical="center" wrapText="1"/>
    </xf>
    <xf numFmtId="0" fontId="4" fillId="24" borderId="0" xfId="0" applyNumberFormat="1" applyFont="1" applyFill="1" applyAlignment="1">
      <alignment horizontal="right" vertical="center"/>
    </xf>
    <xf numFmtId="1" fontId="0" fillId="0" borderId="14" xfId="0" applyNumberFormat="1" applyFill="1" applyBorder="1" applyAlignment="1">
      <alignment horizontal="centerContinuous" vertical="center"/>
    </xf>
    <xf numFmtId="0" fontId="15" fillId="24" borderId="0" xfId="0" applyNumberFormat="1" applyFont="1" applyFill="1" applyAlignment="1">
      <alignment/>
    </xf>
    <xf numFmtId="0" fontId="2" fillId="24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78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13" fillId="24" borderId="0" xfId="0" applyNumberFormat="1" applyFont="1" applyFill="1" applyAlignment="1" applyProtection="1">
      <alignment vertical="center"/>
      <protection/>
    </xf>
    <xf numFmtId="0" fontId="13" fillId="24" borderId="0" xfId="0" applyNumberFormat="1" applyFont="1" applyFill="1" applyAlignment="1" applyProtection="1">
      <alignment vertical="center" wrapText="1"/>
      <protection/>
    </xf>
    <xf numFmtId="1" fontId="13" fillId="0" borderId="0" xfId="0" applyNumberFormat="1" applyFont="1" applyFill="1" applyAlignment="1" applyProtection="1">
      <alignment vertical="center" wrapText="1"/>
      <protection/>
    </xf>
    <xf numFmtId="1" fontId="16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24" borderId="14" xfId="0" applyNumberFormat="1" applyFont="1" applyFill="1" applyBorder="1" applyAlignment="1" applyProtection="1">
      <alignment horizontal="center" vertical="center" wrapText="1"/>
      <protection/>
    </xf>
    <xf numFmtId="0" fontId="2" fillId="24" borderId="16" xfId="0" applyNumberFormat="1" applyFont="1" applyFill="1" applyBorder="1" applyAlignment="1" applyProtection="1">
      <alignment horizontal="center" vertical="center" wrapText="1"/>
      <protection/>
    </xf>
    <xf numFmtId="1" fontId="13" fillId="0" borderId="0" xfId="0" applyNumberFormat="1" applyFont="1" applyFill="1" applyAlignment="1">
      <alignment horizontal="left" vertical="center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Alignment="1">
      <alignment horizontal="left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24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24" borderId="14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left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24" borderId="15" xfId="0" applyNumberFormat="1" applyFont="1" applyFill="1" applyBorder="1" applyAlignment="1" applyProtection="1">
      <alignment horizontal="center" vertical="center" wrapText="1"/>
      <protection/>
    </xf>
    <xf numFmtId="0" fontId="2" fillId="24" borderId="18" xfId="0" applyNumberFormat="1" applyFont="1" applyFill="1" applyBorder="1" applyAlignment="1" applyProtection="1">
      <alignment horizontal="center" vertical="center" wrapText="1"/>
      <protection/>
    </xf>
    <xf numFmtId="0" fontId="7" fillId="24" borderId="18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 horizontal="left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1">
      <selection activeCell="A3" sqref="A3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05"/>
    </row>
    <row r="3" ht="63.75" customHeight="1">
      <c r="A3" s="106" t="s">
        <v>167</v>
      </c>
    </row>
    <row r="4" ht="107.25" customHeight="1">
      <c r="A4" s="107" t="s">
        <v>0</v>
      </c>
    </row>
    <row r="5" ht="409.5" customHeight="1" hidden="1">
      <c r="A5" s="108">
        <v>3.637978807091713E-12</v>
      </c>
    </row>
    <row r="6" ht="22.5">
      <c r="A6" s="109"/>
    </row>
    <row r="7" ht="57" customHeight="1">
      <c r="A7" s="109"/>
    </row>
    <row r="8" ht="78" customHeight="1"/>
    <row r="9" ht="82.5" customHeight="1">
      <c r="A9" s="110" t="s">
        <v>227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A22" sqref="A22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147"/>
      <c r="B1" s="147"/>
      <c r="C1" s="147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122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17" t="s">
        <v>123</v>
      </c>
      <c r="B3" s="117"/>
      <c r="C3" s="117"/>
      <c r="D3" s="117"/>
      <c r="E3" s="117"/>
      <c r="F3" s="117"/>
      <c r="G3" s="117"/>
      <c r="H3" s="117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124</v>
      </c>
      <c r="B4" s="5"/>
      <c r="C4" s="5"/>
      <c r="D4" s="5"/>
      <c r="E4" s="5"/>
      <c r="F4" s="6"/>
      <c r="G4" s="6"/>
      <c r="H4" s="7" t="s">
        <v>3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26</v>
      </c>
      <c r="B5" s="8"/>
      <c r="C5" s="8"/>
      <c r="D5" s="9"/>
      <c r="E5" s="10"/>
      <c r="F5" s="127" t="s">
        <v>125</v>
      </c>
      <c r="G5" s="127"/>
      <c r="H5" s="127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37</v>
      </c>
      <c r="B6" s="12"/>
      <c r="C6" s="13"/>
      <c r="D6" s="148" t="s">
        <v>38</v>
      </c>
      <c r="E6" s="125" t="s">
        <v>56</v>
      </c>
      <c r="F6" s="118" t="s">
        <v>27</v>
      </c>
      <c r="G6" s="118" t="s">
        <v>52</v>
      </c>
      <c r="H6" s="127" t="s">
        <v>53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47</v>
      </c>
      <c r="B7" s="15" t="s">
        <v>48</v>
      </c>
      <c r="C7" s="16" t="s">
        <v>49</v>
      </c>
      <c r="D7" s="153"/>
      <c r="E7" s="126"/>
      <c r="F7" s="119"/>
      <c r="G7" s="119"/>
      <c r="H7" s="128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1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1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1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1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1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1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1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1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1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1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1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1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1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s="53" customFormat="1" ht="19.5" customHeight="1">
      <c r="A22" s="113" t="s">
        <v>163</v>
      </c>
      <c r="B22" s="114"/>
      <c r="C22" s="114"/>
      <c r="D22" s="115"/>
      <c r="E22" s="115"/>
      <c r="F22" s="115"/>
      <c r="G22" s="115"/>
      <c r="H22" s="115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</row>
    <row r="23" spans="1:245" ht="19.5" customHeight="1">
      <c r="A23" s="20"/>
      <c r="B23" s="20"/>
      <c r="C23" s="20"/>
      <c r="D23" s="20"/>
      <c r="E23" s="20"/>
      <c r="F23" s="20"/>
      <c r="G23" s="20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21"/>
      <c r="E24" s="21"/>
      <c r="F24" s="21"/>
      <c r="G24" s="21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7">
      <selection activeCell="A26" sqref="A26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1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126</v>
      </c>
      <c r="I2" s="51"/>
    </row>
    <row r="3" spans="1:9" ht="25.5" customHeight="1">
      <c r="A3" s="117" t="s">
        <v>127</v>
      </c>
      <c r="B3" s="117"/>
      <c r="C3" s="117"/>
      <c r="D3" s="117"/>
      <c r="E3" s="117"/>
      <c r="F3" s="117"/>
      <c r="G3" s="117"/>
      <c r="H3" s="117"/>
      <c r="I3" s="51"/>
    </row>
    <row r="4" spans="1:9" ht="19.5" customHeight="1">
      <c r="A4" s="6" t="s">
        <v>124</v>
      </c>
      <c r="B4" s="35"/>
      <c r="C4" s="35"/>
      <c r="D4" s="35"/>
      <c r="E4" s="35"/>
      <c r="F4" s="35"/>
      <c r="G4" s="35"/>
      <c r="H4" s="7" t="s">
        <v>3</v>
      </c>
      <c r="I4" s="51"/>
    </row>
    <row r="5" spans="1:9" ht="19.5" customHeight="1">
      <c r="A5" s="125" t="s">
        <v>114</v>
      </c>
      <c r="B5" s="125" t="s">
        <v>115</v>
      </c>
      <c r="C5" s="127" t="s">
        <v>116</v>
      </c>
      <c r="D5" s="127"/>
      <c r="E5" s="127"/>
      <c r="F5" s="127"/>
      <c r="G5" s="127"/>
      <c r="H5" s="127"/>
      <c r="I5" s="51"/>
    </row>
    <row r="6" spans="1:9" ht="19.5" customHeight="1">
      <c r="A6" s="125"/>
      <c r="B6" s="125"/>
      <c r="C6" s="149" t="s">
        <v>27</v>
      </c>
      <c r="D6" s="151" t="s">
        <v>117</v>
      </c>
      <c r="E6" s="36" t="s">
        <v>118</v>
      </c>
      <c r="F6" s="37"/>
      <c r="G6" s="37"/>
      <c r="H6" s="152" t="s">
        <v>119</v>
      </c>
      <c r="I6" s="51"/>
    </row>
    <row r="7" spans="1:9" ht="33.75" customHeight="1">
      <c r="A7" s="126"/>
      <c r="B7" s="126"/>
      <c r="C7" s="150"/>
      <c r="D7" s="119"/>
      <c r="E7" s="38" t="s">
        <v>42</v>
      </c>
      <c r="F7" s="39" t="s">
        <v>120</v>
      </c>
      <c r="G7" s="40" t="s">
        <v>121</v>
      </c>
      <c r="H7" s="146"/>
      <c r="I7" s="51"/>
    </row>
    <row r="8" spans="1:9" ht="19.5" customHeight="1">
      <c r="A8" s="41"/>
      <c r="B8" s="41"/>
      <c r="C8" s="18"/>
      <c r="D8" s="18"/>
      <c r="E8" s="18"/>
      <c r="F8" s="18"/>
      <c r="G8" s="18"/>
      <c r="H8" s="18"/>
      <c r="I8" s="52"/>
    </row>
    <row r="9" spans="1:9" ht="19.5" customHeight="1">
      <c r="A9" s="42"/>
      <c r="B9" s="42"/>
      <c r="C9" s="42"/>
      <c r="D9" s="42"/>
      <c r="E9" s="43"/>
      <c r="F9" s="42"/>
      <c r="G9" s="42"/>
      <c r="H9" s="44"/>
      <c r="I9" s="51"/>
    </row>
    <row r="10" spans="1:9" ht="19.5" customHeight="1">
      <c r="A10" s="42"/>
      <c r="B10" s="42"/>
      <c r="C10" s="42"/>
      <c r="D10" s="42"/>
      <c r="E10" s="43"/>
      <c r="F10" s="45"/>
      <c r="G10" s="45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6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3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6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3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7"/>
      <c r="F19" s="42"/>
      <c r="G19" s="42"/>
      <c r="H19" s="44"/>
      <c r="I19" s="49"/>
    </row>
    <row r="20" spans="1:9" ht="19.5" customHeight="1">
      <c r="A20" s="42"/>
      <c r="B20" s="42"/>
      <c r="C20" s="42"/>
      <c r="D20" s="42"/>
      <c r="E20" s="46"/>
      <c r="F20" s="42"/>
      <c r="G20" s="42"/>
      <c r="H20" s="44"/>
      <c r="I20" s="49"/>
    </row>
    <row r="21" spans="1:9" ht="19.5" customHeight="1">
      <c r="A21" s="46"/>
      <c r="B21" s="46"/>
      <c r="C21" s="46"/>
      <c r="D21" s="46"/>
      <c r="E21" s="46"/>
      <c r="F21" s="42"/>
      <c r="G21" s="42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116" t="s">
        <v>162</v>
      </c>
      <c r="B26" s="49"/>
      <c r="C26" s="49"/>
      <c r="D26" s="49"/>
      <c r="E26" s="50"/>
      <c r="F26" s="49"/>
      <c r="G26" s="49"/>
      <c r="H26" s="49"/>
      <c r="I26" s="49"/>
    </row>
    <row r="27" spans="1:9" ht="19.5" customHeight="1">
      <c r="A27" s="49"/>
      <c r="B27" s="49"/>
      <c r="C27" s="49"/>
      <c r="D27" s="49"/>
      <c r="E27" s="50"/>
      <c r="F27" s="49"/>
      <c r="G27" s="49"/>
      <c r="H27" s="49"/>
      <c r="I27" s="49"/>
    </row>
    <row r="28" spans="1:9" ht="19.5" customHeight="1">
      <c r="A28" s="49"/>
      <c r="B28" s="49"/>
      <c r="C28" s="49"/>
      <c r="D28" s="49"/>
      <c r="E28" s="50"/>
      <c r="F28" s="49"/>
      <c r="G28" s="49"/>
      <c r="H28" s="49"/>
      <c r="I28" s="49"/>
    </row>
    <row r="29" spans="1:9" ht="19.5" customHeight="1">
      <c r="A29" s="49"/>
      <c r="B29" s="49"/>
      <c r="C29" s="49"/>
      <c r="D29" s="49"/>
      <c r="E29" s="50"/>
      <c r="F29" s="49"/>
      <c r="G29" s="49"/>
      <c r="H29" s="49"/>
      <c r="I29" s="49"/>
    </row>
    <row r="30" spans="1:9" ht="19.5" customHeight="1">
      <c r="A30" s="49"/>
      <c r="B30" s="49"/>
      <c r="C30" s="49"/>
      <c r="D30" s="49"/>
      <c r="E30" s="50"/>
      <c r="F30" s="49"/>
      <c r="G30" s="49"/>
      <c r="H30" s="49"/>
      <c r="I30" s="49"/>
    </row>
    <row r="31" spans="1:9" ht="19.5" customHeight="1">
      <c r="A31" s="49"/>
      <c r="B31" s="49"/>
      <c r="C31" s="49"/>
      <c r="D31" s="49"/>
      <c r="E31" s="50"/>
      <c r="F31" s="49"/>
      <c r="G31" s="49"/>
      <c r="H31" s="49"/>
      <c r="I31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20" sqref="E20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147"/>
      <c r="B1" s="147"/>
      <c r="C1" s="147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128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17" t="s">
        <v>129</v>
      </c>
      <c r="B3" s="117"/>
      <c r="C3" s="117"/>
      <c r="D3" s="117"/>
      <c r="E3" s="117"/>
      <c r="F3" s="117"/>
      <c r="G3" s="117"/>
      <c r="H3" s="117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124</v>
      </c>
      <c r="B4" s="5"/>
      <c r="C4" s="5"/>
      <c r="D4" s="5"/>
      <c r="E4" s="5"/>
      <c r="F4" s="6"/>
      <c r="G4" s="6"/>
      <c r="H4" s="7" t="s">
        <v>3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26</v>
      </c>
      <c r="B5" s="8"/>
      <c r="C5" s="8"/>
      <c r="D5" s="9"/>
      <c r="E5" s="10"/>
      <c r="F5" s="127" t="s">
        <v>130</v>
      </c>
      <c r="G5" s="127"/>
      <c r="H5" s="127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37</v>
      </c>
      <c r="B6" s="12"/>
      <c r="C6" s="13"/>
      <c r="D6" s="148" t="s">
        <v>38</v>
      </c>
      <c r="E6" s="125" t="s">
        <v>56</v>
      </c>
      <c r="F6" s="118" t="s">
        <v>27</v>
      </c>
      <c r="G6" s="118" t="s">
        <v>52</v>
      </c>
      <c r="H6" s="127" t="s">
        <v>53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47</v>
      </c>
      <c r="B7" s="15" t="s">
        <v>48</v>
      </c>
      <c r="C7" s="16" t="s">
        <v>49</v>
      </c>
      <c r="D7" s="153"/>
      <c r="E7" s="126"/>
      <c r="F7" s="119"/>
      <c r="G7" s="119"/>
      <c r="H7" s="128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4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4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4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4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4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4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4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4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4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4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4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4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4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4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24" customHeight="1">
      <c r="A22" s="17"/>
      <c r="B22" s="17"/>
      <c r="C22" s="17"/>
      <c r="D22" s="17"/>
      <c r="E22" s="17"/>
      <c r="F22" s="18"/>
      <c r="G22" s="19"/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24" customHeight="1">
      <c r="A23" s="17"/>
      <c r="B23" s="17"/>
      <c r="C23" s="17"/>
      <c r="D23" s="17"/>
      <c r="E23" s="17"/>
      <c r="F23" s="18"/>
      <c r="G23" s="19"/>
      <c r="H23" s="18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24" customHeight="1">
      <c r="A24" s="17"/>
      <c r="B24" s="17"/>
      <c r="C24" s="17"/>
      <c r="D24" s="17"/>
      <c r="E24" s="17"/>
      <c r="F24" s="18"/>
      <c r="G24" s="19"/>
      <c r="H24" s="18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113" t="s">
        <v>162</v>
      </c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workbookViewId="0" topLeftCell="A1">
      <selection activeCell="D7" sqref="D7:D10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02"/>
    </row>
    <row r="2" spans="1:31" ht="20.25" customHeight="1">
      <c r="A2" s="69"/>
      <c r="B2" s="69"/>
      <c r="C2" s="69"/>
      <c r="D2" s="34" t="s">
        <v>1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31" ht="20.25" customHeight="1">
      <c r="A3" s="117" t="s">
        <v>2</v>
      </c>
      <c r="B3" s="117"/>
      <c r="C3" s="117"/>
      <c r="D3" s="117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1" ht="20.25" customHeight="1">
      <c r="A4" s="70"/>
      <c r="B4" s="70"/>
      <c r="C4" s="32"/>
      <c r="D4" s="7" t="s">
        <v>3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</row>
    <row r="5" spans="1:31" ht="25.5" customHeight="1">
      <c r="A5" s="71" t="s">
        <v>4</v>
      </c>
      <c r="B5" s="71"/>
      <c r="C5" s="71" t="s">
        <v>5</v>
      </c>
      <c r="D5" s="71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31" ht="25.5" customHeight="1">
      <c r="A6" s="85" t="s">
        <v>6</v>
      </c>
      <c r="B6" s="85" t="s">
        <v>131</v>
      </c>
      <c r="C6" s="85" t="s">
        <v>6</v>
      </c>
      <c r="D6" s="103" t="s">
        <v>131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1:31" ht="25.5" customHeight="1">
      <c r="A7" s="84" t="s">
        <v>7</v>
      </c>
      <c r="B7" s="80">
        <v>934.16</v>
      </c>
      <c r="C7" s="84" t="s">
        <v>168</v>
      </c>
      <c r="D7" s="80">
        <v>868.88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</row>
    <row r="8" spans="1:31" ht="25.5" customHeight="1">
      <c r="A8" s="84" t="s">
        <v>8</v>
      </c>
      <c r="B8" s="80"/>
      <c r="C8" s="84" t="s">
        <v>169</v>
      </c>
      <c r="D8" s="80">
        <v>40.28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31" ht="25.5" customHeight="1">
      <c r="A9" s="84" t="s">
        <v>9</v>
      </c>
      <c r="B9" s="80"/>
      <c r="C9" s="84" t="s">
        <v>170</v>
      </c>
      <c r="D9" s="80">
        <v>9.58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31" ht="25.5" customHeight="1">
      <c r="A10" s="84" t="s">
        <v>10</v>
      </c>
      <c r="B10" s="80"/>
      <c r="C10" s="84" t="s">
        <v>171</v>
      </c>
      <c r="D10" s="80">
        <v>15.42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31" ht="25.5" customHeight="1">
      <c r="A11" s="84" t="s">
        <v>11</v>
      </c>
      <c r="B11" s="80"/>
      <c r="C11" s="84"/>
      <c r="D11" s="80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</row>
    <row r="12" spans="1:31" ht="25.5" customHeight="1">
      <c r="A12" s="84" t="s">
        <v>12</v>
      </c>
      <c r="B12" s="80"/>
      <c r="C12" s="84"/>
      <c r="D12" s="80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</row>
    <row r="13" spans="1:31" ht="25.5" customHeight="1">
      <c r="A13" s="84"/>
      <c r="B13" s="80"/>
      <c r="C13" s="84"/>
      <c r="D13" s="86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</row>
    <row r="14" spans="1:31" ht="25.5" customHeight="1">
      <c r="A14" s="85" t="s">
        <v>14</v>
      </c>
      <c r="B14" s="86">
        <f>B7</f>
        <v>934.16</v>
      </c>
      <c r="C14" s="85" t="s">
        <v>15</v>
      </c>
      <c r="D14" s="86">
        <f>SUM(D7:D13)</f>
        <v>934.16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</row>
    <row r="15" spans="1:31" ht="25.5" customHeight="1">
      <c r="A15" s="84" t="s">
        <v>16</v>
      </c>
      <c r="B15" s="80"/>
      <c r="C15" s="84" t="s">
        <v>17</v>
      </c>
      <c r="D15" s="80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</row>
    <row r="16" spans="1:31" ht="25.5" customHeight="1">
      <c r="A16" s="84" t="s">
        <v>18</v>
      </c>
      <c r="B16" s="80"/>
      <c r="C16" s="84" t="s">
        <v>19</v>
      </c>
      <c r="D16" s="80"/>
      <c r="E16" s="93"/>
      <c r="F16" s="93"/>
      <c r="G16" s="104" t="s">
        <v>20</v>
      </c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</row>
    <row r="17" spans="1:31" ht="25.5" customHeight="1">
      <c r="A17" s="84"/>
      <c r="B17" s="80"/>
      <c r="C17" s="84" t="s">
        <v>21</v>
      </c>
      <c r="D17" s="80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</row>
    <row r="18" spans="1:31" ht="25.5" customHeight="1">
      <c r="A18" s="84"/>
      <c r="B18" s="88"/>
      <c r="C18" s="84"/>
      <c r="D18" s="86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</row>
    <row r="19" spans="1:31" ht="25.5" customHeight="1">
      <c r="A19" s="85" t="s">
        <v>22</v>
      </c>
      <c r="B19" s="88">
        <f>B14</f>
        <v>934.16</v>
      </c>
      <c r="C19" s="85" t="s">
        <v>23</v>
      </c>
      <c r="D19" s="86">
        <f>D14</f>
        <v>934.16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</row>
    <row r="20" spans="1:31" ht="20.25" customHeight="1">
      <c r="A20" s="90"/>
      <c r="B20" s="91"/>
      <c r="C20" s="92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workbookViewId="0" topLeftCell="A1">
      <selection activeCell="A8" sqref="A8:E15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36.75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24"/>
      <c r="B1" s="124"/>
      <c r="C1" s="124"/>
      <c r="D1" s="124"/>
    </row>
    <row r="2" spans="1:20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00"/>
      <c r="T2" s="101" t="s">
        <v>24</v>
      </c>
    </row>
    <row r="3" spans="1:20" ht="19.5" customHeight="1">
      <c r="A3" s="117" t="s">
        <v>25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</row>
    <row r="4" spans="1:20" ht="19.5" customHeight="1">
      <c r="A4" s="5"/>
      <c r="B4" s="5"/>
      <c r="C4" s="5"/>
      <c r="D4" s="5"/>
      <c r="E4" s="5"/>
      <c r="F4" s="35"/>
      <c r="G4" s="35"/>
      <c r="H4" s="35"/>
      <c r="I4" s="35"/>
      <c r="J4" s="64"/>
      <c r="K4" s="64"/>
      <c r="L4" s="64"/>
      <c r="M4" s="64"/>
      <c r="N4" s="64"/>
      <c r="O4" s="64"/>
      <c r="P4" s="64"/>
      <c r="Q4" s="64"/>
      <c r="R4" s="64"/>
      <c r="S4" s="24"/>
      <c r="T4" s="7" t="s">
        <v>3</v>
      </c>
    </row>
    <row r="5" spans="1:20" ht="19.5" customHeight="1">
      <c r="A5" s="8" t="s">
        <v>26</v>
      </c>
      <c r="B5" s="8"/>
      <c r="C5" s="8"/>
      <c r="D5" s="9"/>
      <c r="E5" s="10"/>
      <c r="F5" s="118" t="s">
        <v>27</v>
      </c>
      <c r="G5" s="127" t="s">
        <v>28</v>
      </c>
      <c r="H5" s="118" t="s">
        <v>29</v>
      </c>
      <c r="I5" s="118" t="s">
        <v>30</v>
      </c>
      <c r="J5" s="118" t="s">
        <v>31</v>
      </c>
      <c r="K5" s="118" t="s">
        <v>32</v>
      </c>
      <c r="L5" s="118"/>
      <c r="M5" s="122" t="s">
        <v>33</v>
      </c>
      <c r="N5" s="12" t="s">
        <v>34</v>
      </c>
      <c r="O5" s="99"/>
      <c r="P5" s="99"/>
      <c r="Q5" s="99"/>
      <c r="R5" s="99"/>
      <c r="S5" s="118" t="s">
        <v>35</v>
      </c>
      <c r="T5" s="118" t="s">
        <v>36</v>
      </c>
    </row>
    <row r="6" spans="1:20" ht="19.5" customHeight="1">
      <c r="A6" s="11" t="s">
        <v>37</v>
      </c>
      <c r="B6" s="11"/>
      <c r="C6" s="65"/>
      <c r="D6" s="125" t="s">
        <v>38</v>
      </c>
      <c r="E6" s="125" t="s">
        <v>39</v>
      </c>
      <c r="F6" s="118"/>
      <c r="G6" s="127"/>
      <c r="H6" s="118"/>
      <c r="I6" s="118"/>
      <c r="J6" s="118"/>
      <c r="K6" s="120" t="s">
        <v>40</v>
      </c>
      <c r="L6" s="118" t="s">
        <v>41</v>
      </c>
      <c r="M6" s="122"/>
      <c r="N6" s="118" t="s">
        <v>42</v>
      </c>
      <c r="O6" s="118" t="s">
        <v>43</v>
      </c>
      <c r="P6" s="118" t="s">
        <v>44</v>
      </c>
      <c r="Q6" s="118" t="s">
        <v>45</v>
      </c>
      <c r="R6" s="118" t="s">
        <v>46</v>
      </c>
      <c r="S6" s="118"/>
      <c r="T6" s="118"/>
    </row>
    <row r="7" spans="1:20" ht="30.75" customHeight="1">
      <c r="A7" s="15" t="s">
        <v>47</v>
      </c>
      <c r="B7" s="14" t="s">
        <v>48</v>
      </c>
      <c r="C7" s="16" t="s">
        <v>49</v>
      </c>
      <c r="D7" s="126"/>
      <c r="E7" s="126"/>
      <c r="F7" s="119"/>
      <c r="G7" s="128"/>
      <c r="H7" s="119"/>
      <c r="I7" s="119"/>
      <c r="J7" s="119"/>
      <c r="K7" s="121"/>
      <c r="L7" s="119"/>
      <c r="M7" s="123"/>
      <c r="N7" s="119"/>
      <c r="O7" s="119"/>
      <c r="P7" s="119"/>
      <c r="Q7" s="119"/>
      <c r="R7" s="119"/>
      <c r="S7" s="119"/>
      <c r="T7" s="119"/>
    </row>
    <row r="8" spans="1:20" ht="23.25" customHeight="1">
      <c r="A8" s="17" t="s">
        <v>172</v>
      </c>
      <c r="B8" s="17" t="s">
        <v>173</v>
      </c>
      <c r="C8" s="17" t="s">
        <v>174</v>
      </c>
      <c r="D8" s="17" t="s">
        <v>178</v>
      </c>
      <c r="E8" s="17" t="s">
        <v>184</v>
      </c>
      <c r="F8" s="54">
        <f>SUM(G8:T8)</f>
        <v>166.68</v>
      </c>
      <c r="G8" s="54"/>
      <c r="H8" s="54">
        <v>166.68</v>
      </c>
      <c r="I8" s="54"/>
      <c r="J8" s="18"/>
      <c r="K8" s="19"/>
      <c r="L8" s="54"/>
      <c r="M8" s="18"/>
      <c r="N8" s="19"/>
      <c r="O8" s="54"/>
      <c r="P8" s="54"/>
      <c r="Q8" s="54"/>
      <c r="R8" s="18"/>
      <c r="S8" s="19"/>
      <c r="T8" s="18"/>
    </row>
    <row r="9" spans="1:20" ht="23.25" customHeight="1">
      <c r="A9" s="17" t="s">
        <v>172</v>
      </c>
      <c r="B9" s="17" t="s">
        <v>173</v>
      </c>
      <c r="C9" s="17" t="s">
        <v>175</v>
      </c>
      <c r="D9" s="17" t="s">
        <v>178</v>
      </c>
      <c r="E9" s="17" t="s">
        <v>185</v>
      </c>
      <c r="F9" s="54">
        <f aca="true" t="shared" si="0" ref="F9:F15">SUM(G9:T9)</f>
        <v>33.8</v>
      </c>
      <c r="G9" s="54"/>
      <c r="H9" s="54">
        <v>33.8</v>
      </c>
      <c r="I9" s="54"/>
      <c r="J9" s="18"/>
      <c r="K9" s="19"/>
      <c r="L9" s="54"/>
      <c r="M9" s="18"/>
      <c r="N9" s="19"/>
      <c r="O9" s="54"/>
      <c r="P9" s="54"/>
      <c r="Q9" s="54"/>
      <c r="R9" s="18"/>
      <c r="S9" s="19"/>
      <c r="T9" s="18"/>
    </row>
    <row r="10" spans="1:20" ht="23.25" customHeight="1">
      <c r="A10" s="17" t="s">
        <v>172</v>
      </c>
      <c r="B10" s="17" t="s">
        <v>173</v>
      </c>
      <c r="C10" s="17" t="s">
        <v>176</v>
      </c>
      <c r="D10" s="17" t="s">
        <v>178</v>
      </c>
      <c r="E10" s="17" t="s">
        <v>186</v>
      </c>
      <c r="F10" s="54">
        <f t="shared" si="0"/>
        <v>668.4</v>
      </c>
      <c r="G10" s="54"/>
      <c r="H10" s="54">
        <v>668.4</v>
      </c>
      <c r="I10" s="54"/>
      <c r="J10" s="18"/>
      <c r="K10" s="19"/>
      <c r="L10" s="54"/>
      <c r="M10" s="18"/>
      <c r="N10" s="19"/>
      <c r="O10" s="54"/>
      <c r="P10" s="54"/>
      <c r="Q10" s="54"/>
      <c r="R10" s="18"/>
      <c r="S10" s="19"/>
      <c r="T10" s="18"/>
    </row>
    <row r="11" spans="1:20" ht="23.25" customHeight="1">
      <c r="A11" s="17" t="s">
        <v>134</v>
      </c>
      <c r="B11" s="17" t="s">
        <v>135</v>
      </c>
      <c r="C11" s="17" t="s">
        <v>164</v>
      </c>
      <c r="D11" s="17" t="s">
        <v>177</v>
      </c>
      <c r="E11" s="17" t="s">
        <v>180</v>
      </c>
      <c r="F11" s="54">
        <f t="shared" si="0"/>
        <v>17.67</v>
      </c>
      <c r="G11" s="54"/>
      <c r="H11" s="54">
        <v>17.67</v>
      </c>
      <c r="I11" s="54"/>
      <c r="J11" s="18"/>
      <c r="K11" s="19"/>
      <c r="L11" s="54"/>
      <c r="M11" s="18"/>
      <c r="N11" s="19"/>
      <c r="O11" s="54"/>
      <c r="P11" s="54"/>
      <c r="Q11" s="54"/>
      <c r="R11" s="18"/>
      <c r="S11" s="19"/>
      <c r="T11" s="18"/>
    </row>
    <row r="12" spans="1:20" ht="23.25" customHeight="1">
      <c r="A12" s="17" t="s">
        <v>134</v>
      </c>
      <c r="B12" s="17" t="s">
        <v>135</v>
      </c>
      <c r="C12" s="17" t="s">
        <v>135</v>
      </c>
      <c r="D12" s="17" t="s">
        <v>177</v>
      </c>
      <c r="E12" s="17" t="s">
        <v>179</v>
      </c>
      <c r="F12" s="54">
        <f t="shared" si="0"/>
        <v>22.61</v>
      </c>
      <c r="G12" s="54"/>
      <c r="H12" s="54">
        <v>22.61</v>
      </c>
      <c r="I12" s="54"/>
      <c r="J12" s="18"/>
      <c r="K12" s="19"/>
      <c r="L12" s="54"/>
      <c r="M12" s="18"/>
      <c r="N12" s="19"/>
      <c r="O12" s="54"/>
      <c r="P12" s="54"/>
      <c r="Q12" s="54"/>
      <c r="R12" s="18"/>
      <c r="S12" s="19"/>
      <c r="T12" s="18"/>
    </row>
    <row r="13" spans="1:20" ht="23.25" customHeight="1">
      <c r="A13" s="17" t="s">
        <v>136</v>
      </c>
      <c r="B13" s="17" t="s">
        <v>137</v>
      </c>
      <c r="C13" s="17" t="s">
        <v>133</v>
      </c>
      <c r="D13" s="17" t="s">
        <v>177</v>
      </c>
      <c r="E13" s="17" t="s">
        <v>181</v>
      </c>
      <c r="F13" s="54">
        <f t="shared" si="0"/>
        <v>7.74</v>
      </c>
      <c r="G13" s="54"/>
      <c r="H13" s="54">
        <v>7.74</v>
      </c>
      <c r="I13" s="54"/>
      <c r="J13" s="18"/>
      <c r="K13" s="19"/>
      <c r="L13" s="54"/>
      <c r="M13" s="18"/>
      <c r="N13" s="19"/>
      <c r="O13" s="54"/>
      <c r="P13" s="54"/>
      <c r="Q13" s="54"/>
      <c r="R13" s="18"/>
      <c r="S13" s="19"/>
      <c r="T13" s="18"/>
    </row>
    <row r="14" spans="1:20" ht="23.25" customHeight="1">
      <c r="A14" s="17" t="s">
        <v>136</v>
      </c>
      <c r="B14" s="17" t="s">
        <v>137</v>
      </c>
      <c r="C14" s="17" t="s">
        <v>138</v>
      </c>
      <c r="D14" s="17" t="s">
        <v>177</v>
      </c>
      <c r="E14" s="17" t="s">
        <v>182</v>
      </c>
      <c r="F14" s="54">
        <f t="shared" si="0"/>
        <v>1.84</v>
      </c>
      <c r="G14" s="54"/>
      <c r="H14" s="54">
        <v>1.84</v>
      </c>
      <c r="I14" s="54"/>
      <c r="J14" s="18"/>
      <c r="K14" s="19"/>
      <c r="L14" s="54"/>
      <c r="M14" s="18"/>
      <c r="N14" s="19"/>
      <c r="O14" s="54"/>
      <c r="P14" s="54"/>
      <c r="Q14" s="54"/>
      <c r="R14" s="18"/>
      <c r="S14" s="19"/>
      <c r="T14" s="18"/>
    </row>
    <row r="15" spans="1:20" ht="23.25" customHeight="1">
      <c r="A15" s="17" t="s">
        <v>139</v>
      </c>
      <c r="B15" s="17" t="s">
        <v>140</v>
      </c>
      <c r="C15" s="17" t="s">
        <v>133</v>
      </c>
      <c r="D15" s="17" t="s">
        <v>177</v>
      </c>
      <c r="E15" s="17" t="s">
        <v>183</v>
      </c>
      <c r="F15" s="54">
        <f t="shared" si="0"/>
        <v>15.42</v>
      </c>
      <c r="G15" s="54"/>
      <c r="H15" s="54">
        <v>15.42</v>
      </c>
      <c r="I15" s="54"/>
      <c r="J15" s="18"/>
      <c r="K15" s="19"/>
      <c r="L15" s="54"/>
      <c r="M15" s="18"/>
      <c r="N15" s="19"/>
      <c r="O15" s="54"/>
      <c r="P15" s="54"/>
      <c r="Q15" s="54"/>
      <c r="R15" s="18"/>
      <c r="S15" s="19"/>
      <c r="T15" s="18"/>
    </row>
    <row r="16" spans="1:20" ht="23.25" customHeight="1">
      <c r="A16" s="17"/>
      <c r="B16" s="17"/>
      <c r="C16" s="17"/>
      <c r="D16" s="17"/>
      <c r="E16" s="111" t="s">
        <v>141</v>
      </c>
      <c r="F16" s="54">
        <f>SUM(F8:F15)</f>
        <v>934.16</v>
      </c>
      <c r="G16" s="54">
        <f aca="true" t="shared" si="1" ref="G16:T16">SUM(G8:G15)</f>
        <v>0</v>
      </c>
      <c r="H16" s="54">
        <f t="shared" si="1"/>
        <v>934.16</v>
      </c>
      <c r="I16" s="54">
        <f t="shared" si="1"/>
        <v>0</v>
      </c>
      <c r="J16" s="54">
        <f t="shared" si="1"/>
        <v>0</v>
      </c>
      <c r="K16" s="54">
        <f t="shared" si="1"/>
        <v>0</v>
      </c>
      <c r="L16" s="54">
        <f t="shared" si="1"/>
        <v>0</v>
      </c>
      <c r="M16" s="54">
        <f t="shared" si="1"/>
        <v>0</v>
      </c>
      <c r="N16" s="54">
        <f t="shared" si="1"/>
        <v>0</v>
      </c>
      <c r="O16" s="54">
        <f t="shared" si="1"/>
        <v>0</v>
      </c>
      <c r="P16" s="54">
        <f t="shared" si="1"/>
        <v>0</v>
      </c>
      <c r="Q16" s="54">
        <f t="shared" si="1"/>
        <v>0</v>
      </c>
      <c r="R16" s="54">
        <f t="shared" si="1"/>
        <v>0</v>
      </c>
      <c r="S16" s="54">
        <f t="shared" si="1"/>
        <v>0</v>
      </c>
      <c r="T16" s="54">
        <f t="shared" si="1"/>
        <v>0</v>
      </c>
    </row>
    <row r="17" spans="1:20" ht="23.25" customHeight="1">
      <c r="A17" s="17"/>
      <c r="B17" s="17"/>
      <c r="C17" s="17"/>
      <c r="D17" s="17"/>
      <c r="E17" s="17"/>
      <c r="F17" s="54"/>
      <c r="G17" s="54"/>
      <c r="H17" s="54"/>
      <c r="I17" s="54"/>
      <c r="J17" s="18"/>
      <c r="K17" s="19"/>
      <c r="L17" s="54"/>
      <c r="M17" s="18"/>
      <c r="N17" s="19"/>
      <c r="O17" s="54"/>
      <c r="P17" s="54"/>
      <c r="Q17" s="54"/>
      <c r="R17" s="18"/>
      <c r="S17" s="19"/>
      <c r="T17" s="18"/>
    </row>
    <row r="18" spans="1:20" ht="23.25" customHeight="1">
      <c r="A18" s="17"/>
      <c r="B18" s="17"/>
      <c r="C18" s="17"/>
      <c r="D18" s="17"/>
      <c r="E18" s="17"/>
      <c r="F18" s="54"/>
      <c r="G18" s="54"/>
      <c r="H18" s="54"/>
      <c r="I18" s="54"/>
      <c r="J18" s="18"/>
      <c r="K18" s="19"/>
      <c r="L18" s="54"/>
      <c r="M18" s="18"/>
      <c r="N18" s="19"/>
      <c r="O18" s="54"/>
      <c r="P18" s="54"/>
      <c r="Q18" s="54"/>
      <c r="R18" s="18"/>
      <c r="S18" s="19"/>
      <c r="T18" s="18"/>
    </row>
    <row r="19" spans="1:20" ht="23.25" customHeight="1">
      <c r="A19" s="17"/>
      <c r="B19" s="17"/>
      <c r="C19" s="17"/>
      <c r="D19" s="17"/>
      <c r="E19" s="17"/>
      <c r="F19" s="54"/>
      <c r="G19" s="54"/>
      <c r="H19" s="54"/>
      <c r="I19" s="54"/>
      <c r="J19" s="18"/>
      <c r="K19" s="19"/>
      <c r="L19" s="54"/>
      <c r="M19" s="18"/>
      <c r="N19" s="19"/>
      <c r="O19" s="54"/>
      <c r="P19" s="54"/>
      <c r="Q19" s="54"/>
      <c r="R19" s="18"/>
      <c r="S19" s="19"/>
      <c r="T19" s="18"/>
    </row>
    <row r="20" spans="1:20" ht="23.25" customHeight="1">
      <c r="A20" s="17"/>
      <c r="B20" s="17"/>
      <c r="C20" s="17"/>
      <c r="D20" s="17"/>
      <c r="E20" s="17"/>
      <c r="F20" s="54"/>
      <c r="G20" s="54"/>
      <c r="H20" s="54"/>
      <c r="I20" s="54"/>
      <c r="J20" s="18"/>
      <c r="K20" s="19"/>
      <c r="L20" s="54"/>
      <c r="M20" s="18"/>
      <c r="N20" s="19"/>
      <c r="O20" s="54"/>
      <c r="P20" s="54"/>
      <c r="Q20" s="54"/>
      <c r="R20" s="18"/>
      <c r="S20" s="19"/>
      <c r="T20" s="18"/>
    </row>
    <row r="21" spans="1:20" ht="23.25" customHeight="1">
      <c r="A21" s="17"/>
      <c r="B21" s="17"/>
      <c r="C21" s="17"/>
      <c r="D21" s="17"/>
      <c r="E21" s="17"/>
      <c r="F21" s="54"/>
      <c r="G21" s="54"/>
      <c r="H21" s="54"/>
      <c r="I21" s="54"/>
      <c r="J21" s="18"/>
      <c r="K21" s="19"/>
      <c r="L21" s="54"/>
      <c r="M21" s="18"/>
      <c r="N21" s="19"/>
      <c r="O21" s="54"/>
      <c r="P21" s="54"/>
      <c r="Q21" s="54"/>
      <c r="R21" s="18"/>
      <c r="S21" s="19"/>
      <c r="T21" s="18"/>
    </row>
    <row r="22" spans="1:20" ht="23.25" customHeight="1">
      <c r="A22" s="17"/>
      <c r="B22" s="17"/>
      <c r="C22" s="17"/>
      <c r="D22" s="17"/>
      <c r="E22" s="17"/>
      <c r="F22" s="54"/>
      <c r="G22" s="54"/>
      <c r="H22" s="54"/>
      <c r="I22" s="54"/>
      <c r="J22" s="18"/>
      <c r="K22" s="19"/>
      <c r="L22" s="54"/>
      <c r="M22" s="18"/>
      <c r="N22" s="19"/>
      <c r="O22" s="54"/>
      <c r="P22" s="54"/>
      <c r="Q22" s="54"/>
      <c r="R22" s="18"/>
      <c r="S22" s="19"/>
      <c r="T22" s="18"/>
    </row>
    <row r="23" spans="1:20" ht="23.25" customHeight="1">
      <c r="A23" s="17"/>
      <c r="B23" s="17"/>
      <c r="C23" s="17"/>
      <c r="D23" s="17"/>
      <c r="E23" s="17"/>
      <c r="F23" s="54"/>
      <c r="G23" s="54"/>
      <c r="H23" s="54"/>
      <c r="I23" s="54"/>
      <c r="J23" s="18"/>
      <c r="K23" s="19"/>
      <c r="L23" s="54"/>
      <c r="M23" s="18"/>
      <c r="N23" s="19"/>
      <c r="O23" s="54"/>
      <c r="P23" s="54"/>
      <c r="Q23" s="54"/>
      <c r="R23" s="18"/>
      <c r="S23" s="19"/>
      <c r="T23" s="18"/>
    </row>
    <row r="24" spans="1:20" ht="23.25" customHeight="1">
      <c r="A24" s="17"/>
      <c r="B24" s="17"/>
      <c r="C24" s="17"/>
      <c r="D24" s="17"/>
      <c r="E24" s="17"/>
      <c r="F24" s="54"/>
      <c r="G24" s="54"/>
      <c r="H24" s="54"/>
      <c r="I24" s="54"/>
      <c r="J24" s="18"/>
      <c r="K24" s="19"/>
      <c r="L24" s="54"/>
      <c r="M24" s="18"/>
      <c r="N24" s="19"/>
      <c r="O24" s="54"/>
      <c r="P24" s="54"/>
      <c r="Q24" s="54"/>
      <c r="R24" s="18"/>
      <c r="S24" s="19"/>
      <c r="T24" s="18"/>
    </row>
    <row r="25" spans="1:20" ht="23.25" customHeight="1">
      <c r="A25" s="17"/>
      <c r="B25" s="17"/>
      <c r="C25" s="17"/>
      <c r="D25" s="17"/>
      <c r="E25" s="17"/>
      <c r="F25" s="54"/>
      <c r="G25" s="54"/>
      <c r="H25" s="54"/>
      <c r="I25" s="54"/>
      <c r="J25" s="18"/>
      <c r="K25" s="19"/>
      <c r="L25" s="54"/>
      <c r="M25" s="18"/>
      <c r="N25" s="19"/>
      <c r="O25" s="54"/>
      <c r="P25" s="54"/>
      <c r="Q25" s="54"/>
      <c r="R25" s="18"/>
      <c r="S25" s="19"/>
      <c r="T25" s="18"/>
    </row>
    <row r="26" spans="1:20" ht="23.25" customHeight="1">
      <c r="A26" s="17"/>
      <c r="B26" s="17"/>
      <c r="C26" s="17"/>
      <c r="D26" s="17"/>
      <c r="E26" s="17"/>
      <c r="F26" s="54"/>
      <c r="G26" s="54"/>
      <c r="H26" s="54"/>
      <c r="I26" s="54"/>
      <c r="J26" s="18"/>
      <c r="K26" s="19"/>
      <c r="L26" s="54"/>
      <c r="M26" s="18"/>
      <c r="N26" s="19"/>
      <c r="O26" s="54"/>
      <c r="P26" s="54"/>
      <c r="Q26" s="54"/>
      <c r="R26" s="18"/>
      <c r="S26" s="19"/>
      <c r="T26" s="18"/>
    </row>
    <row r="27" spans="1:20" ht="23.25" customHeight="1">
      <c r="A27" s="17"/>
      <c r="B27" s="17"/>
      <c r="C27" s="17"/>
      <c r="D27" s="17"/>
      <c r="E27" s="17"/>
      <c r="F27" s="54"/>
      <c r="G27" s="54"/>
      <c r="H27" s="54"/>
      <c r="I27" s="54"/>
      <c r="J27" s="18"/>
      <c r="K27" s="19"/>
      <c r="L27" s="54"/>
      <c r="M27" s="18"/>
      <c r="N27" s="19"/>
      <c r="O27" s="54"/>
      <c r="P27" s="54"/>
      <c r="Q27" s="54"/>
      <c r="R27" s="18"/>
      <c r="S27" s="19"/>
      <c r="T27" s="18"/>
    </row>
    <row r="28" spans="1:20" ht="23.25" customHeight="1">
      <c r="A28" s="17"/>
      <c r="B28" s="17"/>
      <c r="C28" s="17"/>
      <c r="D28" s="17"/>
      <c r="E28" s="17"/>
      <c r="F28" s="54"/>
      <c r="G28" s="54"/>
      <c r="H28" s="54"/>
      <c r="I28" s="54"/>
      <c r="J28" s="18"/>
      <c r="K28" s="19"/>
      <c r="L28" s="54"/>
      <c r="M28" s="18"/>
      <c r="N28" s="19"/>
      <c r="O28" s="54"/>
      <c r="P28" s="54"/>
      <c r="Q28" s="54"/>
      <c r="R28" s="18"/>
      <c r="S28" s="19"/>
      <c r="T28" s="18"/>
    </row>
    <row r="29" spans="1:20" ht="23.25" customHeight="1">
      <c r="A29" s="17"/>
      <c r="B29" s="17"/>
      <c r="C29" s="17"/>
      <c r="D29" s="17"/>
      <c r="E29" s="17"/>
      <c r="F29" s="54"/>
      <c r="G29" s="54"/>
      <c r="H29" s="54"/>
      <c r="I29" s="54"/>
      <c r="J29" s="18"/>
      <c r="K29" s="19"/>
      <c r="L29" s="54"/>
      <c r="M29" s="18"/>
      <c r="N29" s="19"/>
      <c r="O29" s="54"/>
      <c r="P29" s="54"/>
      <c r="Q29" s="54"/>
      <c r="R29" s="18"/>
      <c r="S29" s="19"/>
      <c r="T29" s="1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S5:S7"/>
    <mergeCell ref="T5:T7"/>
    <mergeCell ref="O6:O7"/>
    <mergeCell ref="P6:P7"/>
    <mergeCell ref="Q6:Q7"/>
    <mergeCell ref="R6:R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G16" sqref="G16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29"/>
      <c r="B1" s="129"/>
      <c r="C1" s="129"/>
      <c r="D1" s="129"/>
    </row>
    <row r="2" spans="1:10" ht="19.5" customHeight="1">
      <c r="A2" s="32"/>
      <c r="B2" s="95"/>
      <c r="C2" s="95"/>
      <c r="D2" s="95"/>
      <c r="E2" s="95"/>
      <c r="F2" s="95"/>
      <c r="G2" s="95"/>
      <c r="H2" s="95"/>
      <c r="I2" s="95"/>
      <c r="J2" s="98" t="s">
        <v>50</v>
      </c>
    </row>
    <row r="3" spans="1:10" ht="19.5" customHeight="1">
      <c r="A3" s="117" t="s">
        <v>51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2" ht="19.5" customHeight="1">
      <c r="A4" s="70"/>
      <c r="B4" s="70"/>
      <c r="C4" s="70"/>
      <c r="D4" s="70"/>
      <c r="E4" s="70"/>
      <c r="F4" s="96"/>
      <c r="G4" s="96"/>
      <c r="H4" s="96"/>
      <c r="I4" s="96"/>
      <c r="J4" s="7" t="s">
        <v>3</v>
      </c>
      <c r="K4" s="24"/>
      <c r="L4" s="24"/>
    </row>
    <row r="5" spans="1:12" ht="19.5" customHeight="1">
      <c r="A5" s="71" t="s">
        <v>26</v>
      </c>
      <c r="B5" s="71"/>
      <c r="C5" s="71"/>
      <c r="D5" s="71"/>
      <c r="E5" s="71"/>
      <c r="F5" s="131" t="s">
        <v>27</v>
      </c>
      <c r="G5" s="131" t="s">
        <v>52</v>
      </c>
      <c r="H5" s="130" t="s">
        <v>53</v>
      </c>
      <c r="I5" s="130" t="s">
        <v>54</v>
      </c>
      <c r="J5" s="130" t="s">
        <v>55</v>
      </c>
      <c r="K5" s="24"/>
      <c r="L5" s="24"/>
    </row>
    <row r="6" spans="1:12" ht="19.5" customHeight="1">
      <c r="A6" s="71" t="s">
        <v>37</v>
      </c>
      <c r="B6" s="71"/>
      <c r="C6" s="71"/>
      <c r="D6" s="130" t="s">
        <v>38</v>
      </c>
      <c r="E6" s="130" t="s">
        <v>56</v>
      </c>
      <c r="F6" s="131"/>
      <c r="G6" s="131"/>
      <c r="H6" s="130"/>
      <c r="I6" s="130"/>
      <c r="J6" s="130"/>
      <c r="K6" s="24"/>
      <c r="L6" s="24"/>
    </row>
    <row r="7" spans="1:12" ht="20.25" customHeight="1">
      <c r="A7" s="97" t="s">
        <v>47</v>
      </c>
      <c r="B7" s="97" t="s">
        <v>48</v>
      </c>
      <c r="C7" s="72" t="s">
        <v>49</v>
      </c>
      <c r="D7" s="130"/>
      <c r="E7" s="130"/>
      <c r="F7" s="131"/>
      <c r="G7" s="131"/>
      <c r="H7" s="130"/>
      <c r="I7" s="130"/>
      <c r="J7" s="130"/>
      <c r="K7" s="24"/>
      <c r="L7" s="24"/>
    </row>
    <row r="8" spans="1:10" ht="20.25" customHeight="1">
      <c r="A8" s="17" t="s">
        <v>172</v>
      </c>
      <c r="B8" s="17" t="s">
        <v>173</v>
      </c>
      <c r="C8" s="17" t="s">
        <v>174</v>
      </c>
      <c r="D8" s="17" t="s">
        <v>178</v>
      </c>
      <c r="E8" s="17" t="s">
        <v>184</v>
      </c>
      <c r="F8" s="54">
        <f aca="true" t="shared" si="0" ref="F8:F15">SUM(G8:J8)</f>
        <v>166.68</v>
      </c>
      <c r="G8" s="54">
        <v>166.68</v>
      </c>
      <c r="H8" s="54"/>
      <c r="I8" s="66"/>
      <c r="J8" s="66"/>
    </row>
    <row r="9" spans="1:10" ht="20.25" customHeight="1">
      <c r="A9" s="17" t="s">
        <v>172</v>
      </c>
      <c r="B9" s="17" t="s">
        <v>173</v>
      </c>
      <c r="C9" s="17" t="s">
        <v>175</v>
      </c>
      <c r="D9" s="17" t="s">
        <v>178</v>
      </c>
      <c r="E9" s="17" t="s">
        <v>185</v>
      </c>
      <c r="F9" s="54">
        <f t="shared" si="0"/>
        <v>33.8</v>
      </c>
      <c r="G9" s="54">
        <v>33.8</v>
      </c>
      <c r="H9" s="54"/>
      <c r="I9" s="66"/>
      <c r="J9" s="66"/>
    </row>
    <row r="10" spans="1:10" ht="20.25" customHeight="1">
      <c r="A10" s="17" t="s">
        <v>172</v>
      </c>
      <c r="B10" s="17" t="s">
        <v>173</v>
      </c>
      <c r="C10" s="17" t="s">
        <v>176</v>
      </c>
      <c r="D10" s="17" t="s">
        <v>178</v>
      </c>
      <c r="E10" s="17" t="s">
        <v>186</v>
      </c>
      <c r="F10" s="54">
        <f t="shared" si="0"/>
        <v>668.4</v>
      </c>
      <c r="G10" s="54"/>
      <c r="H10" s="54">
        <v>668.4</v>
      </c>
      <c r="I10" s="66"/>
      <c r="J10" s="66"/>
    </row>
    <row r="11" spans="1:10" ht="20.25" customHeight="1">
      <c r="A11" s="17" t="s">
        <v>134</v>
      </c>
      <c r="B11" s="17" t="s">
        <v>135</v>
      </c>
      <c r="C11" s="17" t="s">
        <v>164</v>
      </c>
      <c r="D11" s="17" t="s">
        <v>177</v>
      </c>
      <c r="E11" s="17" t="s">
        <v>180</v>
      </c>
      <c r="F11" s="54">
        <f t="shared" si="0"/>
        <v>17.67</v>
      </c>
      <c r="G11" s="54">
        <v>17.67</v>
      </c>
      <c r="H11" s="54"/>
      <c r="I11" s="66"/>
      <c r="J11" s="66"/>
    </row>
    <row r="12" spans="1:10" ht="20.25" customHeight="1">
      <c r="A12" s="17" t="s">
        <v>134</v>
      </c>
      <c r="B12" s="17" t="s">
        <v>135</v>
      </c>
      <c r="C12" s="17" t="s">
        <v>135</v>
      </c>
      <c r="D12" s="17" t="s">
        <v>177</v>
      </c>
      <c r="E12" s="17" t="s">
        <v>179</v>
      </c>
      <c r="F12" s="54">
        <f t="shared" si="0"/>
        <v>22.61</v>
      </c>
      <c r="G12" s="54">
        <v>22.61</v>
      </c>
      <c r="H12" s="54"/>
      <c r="I12" s="66"/>
      <c r="J12" s="66"/>
    </row>
    <row r="13" spans="1:10" ht="20.25" customHeight="1">
      <c r="A13" s="17" t="s">
        <v>136</v>
      </c>
      <c r="B13" s="17" t="s">
        <v>137</v>
      </c>
      <c r="C13" s="17" t="s">
        <v>133</v>
      </c>
      <c r="D13" s="17" t="s">
        <v>177</v>
      </c>
      <c r="E13" s="17" t="s">
        <v>181</v>
      </c>
      <c r="F13" s="54">
        <f t="shared" si="0"/>
        <v>7.74</v>
      </c>
      <c r="G13" s="54">
        <v>7.74</v>
      </c>
      <c r="H13" s="54"/>
      <c r="I13" s="66"/>
      <c r="J13" s="66"/>
    </row>
    <row r="14" spans="1:10" ht="20.25" customHeight="1">
      <c r="A14" s="17" t="s">
        <v>136</v>
      </c>
      <c r="B14" s="17" t="s">
        <v>137</v>
      </c>
      <c r="C14" s="17" t="s">
        <v>138</v>
      </c>
      <c r="D14" s="17" t="s">
        <v>177</v>
      </c>
      <c r="E14" s="17" t="s">
        <v>182</v>
      </c>
      <c r="F14" s="54">
        <f t="shared" si="0"/>
        <v>1.84</v>
      </c>
      <c r="G14" s="54">
        <v>1.84</v>
      </c>
      <c r="H14" s="54"/>
      <c r="I14" s="66"/>
      <c r="J14" s="66"/>
    </row>
    <row r="15" spans="1:10" ht="20.25" customHeight="1">
      <c r="A15" s="17" t="s">
        <v>139</v>
      </c>
      <c r="B15" s="17" t="s">
        <v>140</v>
      </c>
      <c r="C15" s="17" t="s">
        <v>133</v>
      </c>
      <c r="D15" s="17" t="s">
        <v>177</v>
      </c>
      <c r="E15" s="17" t="s">
        <v>183</v>
      </c>
      <c r="F15" s="54">
        <f t="shared" si="0"/>
        <v>15.42</v>
      </c>
      <c r="G15" s="54">
        <v>15.42</v>
      </c>
      <c r="H15" s="54"/>
      <c r="I15" s="66"/>
      <c r="J15" s="66"/>
    </row>
    <row r="16" spans="1:10" ht="20.25" customHeight="1">
      <c r="A16" s="17"/>
      <c r="B16" s="17"/>
      <c r="C16" s="17"/>
      <c r="D16" s="17"/>
      <c r="E16" s="111" t="s">
        <v>141</v>
      </c>
      <c r="F16" s="54">
        <f>SUM(F8:F15)</f>
        <v>934.16</v>
      </c>
      <c r="G16" s="54">
        <f>SUM(G8:G15)</f>
        <v>265.76000000000005</v>
      </c>
      <c r="H16" s="54">
        <f>SUM(H8:H15)</f>
        <v>668.4</v>
      </c>
      <c r="I16" s="54">
        <f>SUM(I8:I15)</f>
        <v>0</v>
      </c>
      <c r="J16" s="54">
        <f>SUM(J8:J15)</f>
        <v>0</v>
      </c>
    </row>
    <row r="17" spans="1:10" ht="20.2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</row>
    <row r="18" spans="1:10" ht="20.2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</row>
    <row r="19" spans="1:10" ht="20.2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</row>
    <row r="20" spans="1:10" ht="20.2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</row>
    <row r="21" spans="1:10" ht="20.2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</row>
    <row r="22" spans="1:10" ht="20.2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</row>
    <row r="23" spans="1:10" ht="20.2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</row>
    <row r="24" spans="1:10" ht="20.2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</row>
    <row r="25" spans="1:10" ht="20.2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</row>
    <row r="26" spans="1:10" ht="20.2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1">
      <selection activeCell="D10" sqref="D10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53"/>
    </row>
    <row r="2" spans="1:34" ht="20.25" customHeight="1">
      <c r="A2" s="69"/>
      <c r="B2" s="69"/>
      <c r="C2" s="69"/>
      <c r="D2" s="69"/>
      <c r="E2" s="69"/>
      <c r="F2" s="69"/>
      <c r="G2" s="69"/>
      <c r="H2" s="34" t="s">
        <v>57</v>
      </c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</row>
    <row r="3" spans="1:34" ht="20.25" customHeight="1">
      <c r="A3" s="117" t="s">
        <v>58</v>
      </c>
      <c r="B3" s="117"/>
      <c r="C3" s="117"/>
      <c r="D3" s="117"/>
      <c r="E3" s="117"/>
      <c r="F3" s="117"/>
      <c r="G3" s="117"/>
      <c r="H3" s="117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</row>
    <row r="4" spans="1:34" ht="20.25" customHeight="1">
      <c r="A4" s="70"/>
      <c r="B4" s="70"/>
      <c r="C4" s="32"/>
      <c r="D4" s="32"/>
      <c r="E4" s="32"/>
      <c r="F4" s="32"/>
      <c r="G4" s="32"/>
      <c r="H4" s="7" t="s">
        <v>3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</row>
    <row r="5" spans="1:34" ht="20.25" customHeight="1">
      <c r="A5" s="71" t="s">
        <v>4</v>
      </c>
      <c r="B5" s="71"/>
      <c r="C5" s="71" t="s">
        <v>5</v>
      </c>
      <c r="D5" s="71"/>
      <c r="E5" s="71"/>
      <c r="F5" s="71"/>
      <c r="G5" s="71"/>
      <c r="H5" s="71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</row>
    <row r="6" spans="1:34" s="68" customFormat="1" ht="37.5" customHeight="1">
      <c r="A6" s="72" t="s">
        <v>6</v>
      </c>
      <c r="B6" s="73" t="s">
        <v>166</v>
      </c>
      <c r="C6" s="72" t="s">
        <v>6</v>
      </c>
      <c r="D6" s="72" t="s">
        <v>27</v>
      </c>
      <c r="E6" s="73" t="s">
        <v>59</v>
      </c>
      <c r="F6" s="74" t="s">
        <v>60</v>
      </c>
      <c r="G6" s="72" t="s">
        <v>61</v>
      </c>
      <c r="H6" s="74" t="s">
        <v>62</v>
      </c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</row>
    <row r="7" spans="1:34" ht="24.75" customHeight="1">
      <c r="A7" s="75" t="s">
        <v>63</v>
      </c>
      <c r="B7" s="76">
        <f>SUM(B8:B15)</f>
        <v>934.16</v>
      </c>
      <c r="C7" s="77" t="s">
        <v>64</v>
      </c>
      <c r="D7" s="76">
        <f>SUM(E7:H7)</f>
        <v>934.16</v>
      </c>
      <c r="E7" s="76">
        <f>SUM(E8:E17)</f>
        <v>934.16</v>
      </c>
      <c r="F7" s="76"/>
      <c r="G7" s="76"/>
      <c r="H7" s="76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</row>
    <row r="8" spans="1:34" ht="24.75" customHeight="1">
      <c r="A8" s="75" t="s">
        <v>65</v>
      </c>
      <c r="B8" s="76">
        <v>934.16</v>
      </c>
      <c r="C8" s="84" t="s">
        <v>190</v>
      </c>
      <c r="D8" s="76">
        <f>SUM(E8:H8)</f>
        <v>868.88</v>
      </c>
      <c r="E8" s="80">
        <v>868.88</v>
      </c>
      <c r="F8" s="79"/>
      <c r="G8" s="79"/>
      <c r="H8" s="76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</row>
    <row r="9" spans="1:34" ht="24.75" customHeight="1">
      <c r="A9" s="75" t="s">
        <v>66</v>
      </c>
      <c r="B9" s="76"/>
      <c r="C9" s="84" t="s">
        <v>189</v>
      </c>
      <c r="D9" s="76">
        <f>SUM(E9:H9)</f>
        <v>40.28</v>
      </c>
      <c r="E9" s="80">
        <v>40.28</v>
      </c>
      <c r="F9" s="79"/>
      <c r="G9" s="79"/>
      <c r="H9" s="76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</row>
    <row r="10" spans="1:34" ht="24.75" customHeight="1">
      <c r="A10" s="75" t="s">
        <v>67</v>
      </c>
      <c r="B10" s="80"/>
      <c r="C10" s="84" t="s">
        <v>188</v>
      </c>
      <c r="D10" s="76">
        <f>SUM(E10:H10)</f>
        <v>9.58</v>
      </c>
      <c r="E10" s="80">
        <v>9.58</v>
      </c>
      <c r="F10" s="79"/>
      <c r="G10" s="79"/>
      <c r="H10" s="76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</row>
    <row r="11" spans="1:34" ht="24.75" customHeight="1">
      <c r="A11" s="75" t="s">
        <v>68</v>
      </c>
      <c r="B11" s="81"/>
      <c r="C11" s="84" t="s">
        <v>187</v>
      </c>
      <c r="D11" s="76">
        <f>SUM(E11:H11)</f>
        <v>15.42</v>
      </c>
      <c r="E11" s="80">
        <v>15.42</v>
      </c>
      <c r="F11" s="79"/>
      <c r="G11" s="79"/>
      <c r="H11" s="76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</row>
    <row r="12" spans="1:34" ht="24.75" customHeight="1">
      <c r="A12" s="75" t="s">
        <v>65</v>
      </c>
      <c r="B12" s="76"/>
      <c r="C12" s="77"/>
      <c r="D12" s="78"/>
      <c r="E12" s="79"/>
      <c r="F12" s="79"/>
      <c r="G12" s="79"/>
      <c r="H12" s="76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</row>
    <row r="13" spans="1:34" ht="24.75" customHeight="1">
      <c r="A13" s="75" t="s">
        <v>66</v>
      </c>
      <c r="B13" s="76"/>
      <c r="C13" s="77"/>
      <c r="D13" s="78"/>
      <c r="E13" s="79"/>
      <c r="F13" s="79"/>
      <c r="G13" s="79"/>
      <c r="H13" s="76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</row>
    <row r="14" spans="1:34" ht="24.75" customHeight="1">
      <c r="A14" s="75" t="s">
        <v>67</v>
      </c>
      <c r="B14" s="76"/>
      <c r="C14" s="77"/>
      <c r="D14" s="78"/>
      <c r="E14" s="79"/>
      <c r="F14" s="79"/>
      <c r="G14" s="79"/>
      <c r="H14" s="76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</row>
    <row r="15" spans="1:34" ht="24.75" customHeight="1">
      <c r="A15" s="75" t="s">
        <v>69</v>
      </c>
      <c r="B15" s="80"/>
      <c r="C15" s="77"/>
      <c r="D15" s="78"/>
      <c r="E15" s="79"/>
      <c r="F15" s="79"/>
      <c r="G15" s="79"/>
      <c r="H15" s="76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</row>
    <row r="16" spans="1:34" ht="24.75" customHeight="1">
      <c r="A16" s="82"/>
      <c r="B16" s="83"/>
      <c r="C16" s="84"/>
      <c r="D16" s="78"/>
      <c r="E16" s="80"/>
      <c r="F16" s="80"/>
      <c r="G16" s="80"/>
      <c r="H16" s="80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</row>
    <row r="17" spans="1:34" ht="24.75" customHeight="1">
      <c r="A17" s="85"/>
      <c r="B17" s="86"/>
      <c r="C17" s="85"/>
      <c r="D17" s="86"/>
      <c r="E17" s="86"/>
      <c r="F17" s="86"/>
      <c r="G17" s="86"/>
      <c r="H17" s="86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</row>
    <row r="18" spans="1:34" ht="24.75" customHeight="1">
      <c r="A18" s="84"/>
      <c r="B18" s="80"/>
      <c r="C18" s="84" t="s">
        <v>70</v>
      </c>
      <c r="D18" s="78"/>
      <c r="E18" s="87"/>
      <c r="F18" s="87"/>
      <c r="G18" s="87"/>
      <c r="H18" s="80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</row>
    <row r="19" spans="1:34" ht="24.75" customHeight="1">
      <c r="A19" s="84"/>
      <c r="B19" s="88"/>
      <c r="C19" s="84"/>
      <c r="D19" s="86"/>
      <c r="E19" s="89"/>
      <c r="F19" s="89"/>
      <c r="G19" s="89"/>
      <c r="H19" s="8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</row>
    <row r="20" spans="1:34" ht="20.25" customHeight="1">
      <c r="A20" s="85" t="s">
        <v>22</v>
      </c>
      <c r="B20" s="88">
        <f>B7</f>
        <v>934.16</v>
      </c>
      <c r="C20" s="85" t="s">
        <v>23</v>
      </c>
      <c r="D20" s="78">
        <f>D7</f>
        <v>934.16</v>
      </c>
      <c r="E20" s="78">
        <f>E7</f>
        <v>934.16</v>
      </c>
      <c r="F20" s="78">
        <f>F7</f>
        <v>0</v>
      </c>
      <c r="G20" s="78">
        <f>G7</f>
        <v>0</v>
      </c>
      <c r="H20" s="78">
        <f>H7</f>
        <v>0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</row>
    <row r="21" spans="1:34" ht="20.25" customHeight="1">
      <c r="A21" s="90"/>
      <c r="B21" s="91"/>
      <c r="C21" s="92"/>
      <c r="D21" s="92"/>
      <c r="E21" s="92"/>
      <c r="F21" s="92"/>
      <c r="G21" s="92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1"/>
  <sheetViews>
    <sheetView workbookViewId="0" topLeftCell="A4">
      <selection activeCell="E8" sqref="E8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20.25390625" style="1" customWidth="1"/>
    <col min="6" max="6" width="6.50390625" style="1" customWidth="1"/>
    <col min="7" max="7" width="5.875" style="1" customWidth="1"/>
    <col min="8" max="8" width="5.00390625" style="1" customWidth="1"/>
    <col min="9" max="9" width="5.875" style="1" customWidth="1"/>
    <col min="10" max="13" width="5.00390625" style="1" customWidth="1"/>
    <col min="14" max="14" width="6.375" style="1" customWidth="1"/>
    <col min="15" max="15" width="7.125" style="1" customWidth="1"/>
    <col min="16" max="24" width="5.00390625" style="1" customWidth="1"/>
    <col min="25" max="25" width="6.625" style="1" customWidth="1"/>
    <col min="26" max="32" width="5.00390625" style="1" customWidth="1"/>
    <col min="33" max="40" width="4.875" style="1" customWidth="1"/>
    <col min="41" max="41" width="5.25390625" style="1" customWidth="1"/>
    <col min="42" max="60" width="4.50390625" style="1" customWidth="1"/>
    <col min="61" max="61" width="8.00390625" style="1" customWidth="1"/>
    <col min="62" max="198" width="6.875" style="1" customWidth="1"/>
    <col min="199" max="16384" width="6.875" style="1" customWidth="1"/>
  </cols>
  <sheetData>
    <row r="1" spans="1:9" ht="30" customHeight="1">
      <c r="A1" s="134" t="s">
        <v>71</v>
      </c>
      <c r="B1" s="134"/>
      <c r="C1" s="134"/>
      <c r="D1" s="134"/>
      <c r="F1" s="134"/>
      <c r="G1" s="134"/>
      <c r="H1" s="134"/>
      <c r="I1" s="134"/>
    </row>
    <row r="2" ht="12.75" customHeight="1">
      <c r="BH2" s="1" t="s">
        <v>72</v>
      </c>
    </row>
    <row r="3" spans="1:60" ht="19.5" customHeight="1">
      <c r="A3" s="117" t="s">
        <v>73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</row>
    <row r="4" spans="1:61" ht="19.5" customHeight="1">
      <c r="A4" s="5"/>
      <c r="B4" s="5"/>
      <c r="C4" s="5"/>
      <c r="D4" s="5"/>
      <c r="E4" s="5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7" t="s">
        <v>3</v>
      </c>
      <c r="BI4" s="24"/>
    </row>
    <row r="5" spans="1:61" ht="28.5" customHeight="1">
      <c r="A5" s="135" t="s">
        <v>26</v>
      </c>
      <c r="B5" s="136"/>
      <c r="C5" s="136"/>
      <c r="D5" s="136"/>
      <c r="E5" s="137"/>
      <c r="F5" s="125" t="s">
        <v>27</v>
      </c>
      <c r="G5" s="122" t="s">
        <v>74</v>
      </c>
      <c r="H5" s="122"/>
      <c r="I5" s="122"/>
      <c r="J5" s="122"/>
      <c r="K5" s="122"/>
      <c r="L5" s="122"/>
      <c r="M5" s="122"/>
      <c r="N5" s="138" t="s">
        <v>75</v>
      </c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40" t="s">
        <v>76</v>
      </c>
      <c r="AA5" s="140"/>
      <c r="AB5" s="140"/>
      <c r="AC5" s="140"/>
      <c r="AD5" s="140"/>
      <c r="AE5" s="140"/>
      <c r="AF5" s="140"/>
      <c r="AG5" s="133" t="s">
        <v>77</v>
      </c>
      <c r="AH5" s="133"/>
      <c r="AI5" s="133"/>
      <c r="AJ5" s="133"/>
      <c r="AK5" s="133" t="s">
        <v>78</v>
      </c>
      <c r="AL5" s="133"/>
      <c r="AM5" s="133"/>
      <c r="AN5" s="133"/>
      <c r="AO5" s="133" t="s">
        <v>79</v>
      </c>
      <c r="AP5" s="133"/>
      <c r="AQ5" s="133"/>
      <c r="AR5" s="133" t="s">
        <v>80</v>
      </c>
      <c r="AS5" s="133"/>
      <c r="AT5" s="133"/>
      <c r="AU5" s="133" t="s">
        <v>81</v>
      </c>
      <c r="AV5" s="133"/>
      <c r="AW5" s="133"/>
      <c r="AX5" s="133"/>
      <c r="AY5" s="133"/>
      <c r="AZ5" s="133" t="s">
        <v>82</v>
      </c>
      <c r="BA5" s="133"/>
      <c r="BB5" s="133"/>
      <c r="BC5" s="133"/>
      <c r="BD5" s="133"/>
      <c r="BE5" s="133" t="s">
        <v>83</v>
      </c>
      <c r="BF5" s="133"/>
      <c r="BG5" s="133"/>
      <c r="BH5" s="133"/>
      <c r="BI5" s="24"/>
    </row>
    <row r="6" spans="1:61" ht="28.5" customHeight="1">
      <c r="A6" s="11" t="s">
        <v>37</v>
      </c>
      <c r="B6" s="11"/>
      <c r="C6" s="65"/>
      <c r="D6" s="125" t="s">
        <v>38</v>
      </c>
      <c r="E6" s="125" t="s">
        <v>39</v>
      </c>
      <c r="F6" s="118"/>
      <c r="G6" s="132" t="s">
        <v>42</v>
      </c>
      <c r="H6" s="132" t="s">
        <v>84</v>
      </c>
      <c r="I6" s="132" t="s">
        <v>85</v>
      </c>
      <c r="J6" s="132" t="s">
        <v>86</v>
      </c>
      <c r="K6" s="132" t="s">
        <v>142</v>
      </c>
      <c r="L6" s="119" t="s">
        <v>143</v>
      </c>
      <c r="M6" s="132" t="s">
        <v>144</v>
      </c>
      <c r="N6" s="132" t="s">
        <v>42</v>
      </c>
      <c r="O6" s="132" t="s">
        <v>87</v>
      </c>
      <c r="P6" s="132" t="s">
        <v>145</v>
      </c>
      <c r="Q6" s="132" t="s">
        <v>146</v>
      </c>
      <c r="R6" s="132" t="s">
        <v>147</v>
      </c>
      <c r="S6" s="132" t="s">
        <v>148</v>
      </c>
      <c r="T6" s="132" t="s">
        <v>192</v>
      </c>
      <c r="U6" s="132" t="s">
        <v>149</v>
      </c>
      <c r="V6" s="132" t="s">
        <v>150</v>
      </c>
      <c r="W6" s="132" t="s">
        <v>151</v>
      </c>
      <c r="X6" s="132" t="s">
        <v>152</v>
      </c>
      <c r="Y6" s="132" t="s">
        <v>153</v>
      </c>
      <c r="Z6" s="118" t="s">
        <v>42</v>
      </c>
      <c r="AA6" s="118" t="s">
        <v>88</v>
      </c>
      <c r="AB6" s="118" t="s">
        <v>89</v>
      </c>
      <c r="AC6" s="118" t="s">
        <v>191</v>
      </c>
      <c r="AD6" s="118" t="s">
        <v>193</v>
      </c>
      <c r="AE6" s="118" t="s">
        <v>154</v>
      </c>
      <c r="AF6" s="118" t="s">
        <v>155</v>
      </c>
      <c r="AG6" s="118" t="s">
        <v>42</v>
      </c>
      <c r="AH6" s="118" t="s">
        <v>90</v>
      </c>
      <c r="AI6" s="118" t="s">
        <v>91</v>
      </c>
      <c r="AJ6" s="118" t="s">
        <v>13</v>
      </c>
      <c r="AK6" s="118" t="s">
        <v>42</v>
      </c>
      <c r="AL6" s="118" t="s">
        <v>92</v>
      </c>
      <c r="AM6" s="118" t="s">
        <v>93</v>
      </c>
      <c r="AN6" s="118" t="s">
        <v>13</v>
      </c>
      <c r="AO6" s="118" t="s">
        <v>42</v>
      </c>
      <c r="AP6" s="118" t="s">
        <v>94</v>
      </c>
      <c r="AQ6" s="118" t="s">
        <v>95</v>
      </c>
      <c r="AR6" s="118" t="s">
        <v>42</v>
      </c>
      <c r="AS6" s="118" t="s">
        <v>96</v>
      </c>
      <c r="AT6" s="118" t="s">
        <v>97</v>
      </c>
      <c r="AU6" s="118" t="s">
        <v>42</v>
      </c>
      <c r="AV6" s="118" t="s">
        <v>98</v>
      </c>
      <c r="AW6" s="118" t="s">
        <v>99</v>
      </c>
      <c r="AX6" s="118" t="s">
        <v>100</v>
      </c>
      <c r="AY6" s="118" t="s">
        <v>13</v>
      </c>
      <c r="AZ6" s="118" t="s">
        <v>42</v>
      </c>
      <c r="BA6" s="118" t="s">
        <v>98</v>
      </c>
      <c r="BB6" s="118" t="s">
        <v>99</v>
      </c>
      <c r="BC6" s="118" t="s">
        <v>100</v>
      </c>
      <c r="BD6" s="118" t="s">
        <v>13</v>
      </c>
      <c r="BE6" s="118" t="s">
        <v>42</v>
      </c>
      <c r="BF6" s="118" t="s">
        <v>101</v>
      </c>
      <c r="BG6" s="118" t="s">
        <v>102</v>
      </c>
      <c r="BH6" s="118" t="s">
        <v>13</v>
      </c>
      <c r="BI6" s="24"/>
    </row>
    <row r="7" spans="1:61" ht="54.75" customHeight="1">
      <c r="A7" s="15" t="s">
        <v>47</v>
      </c>
      <c r="B7" s="14" t="s">
        <v>48</v>
      </c>
      <c r="C7" s="16" t="s">
        <v>49</v>
      </c>
      <c r="D7" s="126"/>
      <c r="E7" s="126"/>
      <c r="F7" s="119"/>
      <c r="G7" s="118"/>
      <c r="H7" s="118"/>
      <c r="I7" s="118"/>
      <c r="J7" s="118"/>
      <c r="K7" s="118"/>
      <c r="L7" s="132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24"/>
    </row>
    <row r="8" spans="1:61" ht="33" customHeight="1">
      <c r="A8" s="17" t="s">
        <v>172</v>
      </c>
      <c r="B8" s="17" t="s">
        <v>173</v>
      </c>
      <c r="C8" s="17" t="s">
        <v>174</v>
      </c>
      <c r="D8" s="17" t="s">
        <v>178</v>
      </c>
      <c r="E8" s="17" t="s">
        <v>199</v>
      </c>
      <c r="F8" s="18">
        <f aca="true" t="shared" si="0" ref="F8:F15">G8+N8+Z8+AG8+AK8+AO8+AR8+AU8+AZ8+BE8</f>
        <v>166.67999999999998</v>
      </c>
      <c r="G8" s="18">
        <f aca="true" t="shared" si="1" ref="G8:G15">SUM(H8:M8)</f>
        <v>128.04999999999998</v>
      </c>
      <c r="H8" s="18">
        <v>30.93</v>
      </c>
      <c r="I8" s="18">
        <v>94.02</v>
      </c>
      <c r="J8" s="18">
        <v>2.58</v>
      </c>
      <c r="K8" s="18"/>
      <c r="L8" s="18">
        <v>0.52</v>
      </c>
      <c r="M8" s="18"/>
      <c r="N8" s="18">
        <f aca="true" t="shared" si="2" ref="N8:N15">SUM(O8:Y8)</f>
        <v>37.75</v>
      </c>
      <c r="O8" s="18">
        <v>3.6</v>
      </c>
      <c r="P8" s="18">
        <v>0.72</v>
      </c>
      <c r="Q8" s="18">
        <v>0.96</v>
      </c>
      <c r="R8" s="18">
        <v>5.75</v>
      </c>
      <c r="S8" s="18">
        <v>4.8</v>
      </c>
      <c r="T8" s="18"/>
      <c r="U8" s="18">
        <v>3.5</v>
      </c>
      <c r="V8" s="18">
        <v>1.63</v>
      </c>
      <c r="W8" s="18">
        <v>0.93</v>
      </c>
      <c r="X8" s="18">
        <v>10.8</v>
      </c>
      <c r="Y8" s="18">
        <v>5.06</v>
      </c>
      <c r="Z8" s="18">
        <f aca="true" t="shared" si="3" ref="Z8:Z15">SUM(AA8:AF8)</f>
        <v>0.88</v>
      </c>
      <c r="AA8" s="18"/>
      <c r="AB8" s="18"/>
      <c r="AC8" s="18"/>
      <c r="AD8" s="18"/>
      <c r="AE8" s="18"/>
      <c r="AF8" s="18">
        <v>0.88</v>
      </c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67"/>
    </row>
    <row r="9" spans="1:60" ht="33" customHeight="1">
      <c r="A9" s="17" t="s">
        <v>172</v>
      </c>
      <c r="B9" s="17" t="s">
        <v>173</v>
      </c>
      <c r="C9" s="17" t="s">
        <v>175</v>
      </c>
      <c r="D9" s="17" t="s">
        <v>178</v>
      </c>
      <c r="E9" s="17" t="s">
        <v>185</v>
      </c>
      <c r="F9" s="18">
        <f t="shared" si="0"/>
        <v>33.07</v>
      </c>
      <c r="G9" s="18">
        <f t="shared" si="1"/>
        <v>30.7</v>
      </c>
      <c r="H9" s="18">
        <v>6.05</v>
      </c>
      <c r="I9" s="18">
        <v>19.24</v>
      </c>
      <c r="J9" s="18"/>
      <c r="K9" s="18"/>
      <c r="L9" s="18">
        <v>0.44</v>
      </c>
      <c r="M9" s="18">
        <v>4.97</v>
      </c>
      <c r="N9" s="18">
        <f t="shared" si="2"/>
        <v>2.3700000000000006</v>
      </c>
      <c r="O9" s="18">
        <v>0.6</v>
      </c>
      <c r="P9" s="18">
        <v>0.12</v>
      </c>
      <c r="Q9" s="18">
        <v>0.16</v>
      </c>
      <c r="R9" s="18"/>
      <c r="S9" s="18">
        <v>0.8</v>
      </c>
      <c r="T9" s="18"/>
      <c r="U9" s="18"/>
      <c r="V9" s="18">
        <v>0.43</v>
      </c>
      <c r="W9" s="18">
        <v>0.18</v>
      </c>
      <c r="X9" s="18"/>
      <c r="Y9" s="18">
        <v>0.08</v>
      </c>
      <c r="Z9" s="18">
        <f t="shared" si="3"/>
        <v>0</v>
      </c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</row>
    <row r="10" spans="1:60" ht="33" customHeight="1">
      <c r="A10" s="17" t="s">
        <v>172</v>
      </c>
      <c r="B10" s="17" t="s">
        <v>173</v>
      </c>
      <c r="C10" s="17" t="s">
        <v>176</v>
      </c>
      <c r="D10" s="17" t="s">
        <v>178</v>
      </c>
      <c r="E10" s="17" t="s">
        <v>186</v>
      </c>
      <c r="F10" s="18">
        <f>G10+N10+Z10+AG10+AK10+AO10+AR10+AU10+AZ10+BE10</f>
        <v>668.4</v>
      </c>
      <c r="G10" s="18">
        <f t="shared" si="1"/>
        <v>0</v>
      </c>
      <c r="H10" s="18"/>
      <c r="I10" s="18"/>
      <c r="J10" s="18"/>
      <c r="K10" s="18"/>
      <c r="L10" s="18"/>
      <c r="M10" s="18"/>
      <c r="N10" s="18">
        <f t="shared" si="2"/>
        <v>509.4</v>
      </c>
      <c r="O10" s="18">
        <v>293.98</v>
      </c>
      <c r="P10" s="18"/>
      <c r="Q10" s="18"/>
      <c r="R10" s="18"/>
      <c r="S10" s="18"/>
      <c r="T10" s="18">
        <v>43</v>
      </c>
      <c r="U10" s="18"/>
      <c r="V10" s="18"/>
      <c r="W10" s="18"/>
      <c r="X10" s="18"/>
      <c r="Y10" s="18">
        <v>172.42</v>
      </c>
      <c r="Z10" s="18">
        <f t="shared" si="3"/>
        <v>66.4</v>
      </c>
      <c r="AA10" s="18"/>
      <c r="AB10" s="18"/>
      <c r="AC10" s="18">
        <v>57.1</v>
      </c>
      <c r="AD10" s="18">
        <v>9.3</v>
      </c>
      <c r="AE10" s="18"/>
      <c r="AF10" s="18"/>
      <c r="AG10" s="18">
        <f>SUM(AH10:AJ10)</f>
        <v>92.6</v>
      </c>
      <c r="AH10" s="18"/>
      <c r="AI10" s="18">
        <v>92.6</v>
      </c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</row>
    <row r="11" spans="1:60" ht="33" customHeight="1">
      <c r="A11" s="17" t="s">
        <v>134</v>
      </c>
      <c r="B11" s="17" t="s">
        <v>135</v>
      </c>
      <c r="C11" s="17" t="s">
        <v>164</v>
      </c>
      <c r="D11" s="17" t="s">
        <v>177</v>
      </c>
      <c r="E11" s="17" t="s">
        <v>180</v>
      </c>
      <c r="F11" s="18">
        <f t="shared" si="0"/>
        <v>17.67</v>
      </c>
      <c r="G11" s="18">
        <f t="shared" si="1"/>
        <v>0</v>
      </c>
      <c r="H11" s="18"/>
      <c r="I11" s="18"/>
      <c r="J11" s="18"/>
      <c r="K11" s="18"/>
      <c r="L11" s="18"/>
      <c r="M11" s="18"/>
      <c r="N11" s="18">
        <f t="shared" si="2"/>
        <v>0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f t="shared" si="3"/>
        <v>17.67</v>
      </c>
      <c r="AA11" s="18">
        <v>11.55</v>
      </c>
      <c r="AB11" s="18">
        <v>6.12</v>
      </c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</row>
    <row r="12" spans="1:60" ht="33" customHeight="1">
      <c r="A12" s="17" t="s">
        <v>134</v>
      </c>
      <c r="B12" s="17" t="s">
        <v>135</v>
      </c>
      <c r="C12" s="17" t="s">
        <v>135</v>
      </c>
      <c r="D12" s="17" t="s">
        <v>177</v>
      </c>
      <c r="E12" s="17" t="s">
        <v>179</v>
      </c>
      <c r="F12" s="18">
        <f t="shared" si="0"/>
        <v>22.61</v>
      </c>
      <c r="G12" s="18">
        <f t="shared" si="1"/>
        <v>22.61</v>
      </c>
      <c r="H12" s="18"/>
      <c r="I12" s="18"/>
      <c r="J12" s="18"/>
      <c r="K12" s="18">
        <v>22.61</v>
      </c>
      <c r="L12" s="18"/>
      <c r="M12" s="18"/>
      <c r="N12" s="18">
        <f t="shared" si="2"/>
        <v>0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>
        <f t="shared" si="3"/>
        <v>0</v>
      </c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</row>
    <row r="13" spans="1:60" ht="33" customHeight="1">
      <c r="A13" s="17" t="s">
        <v>136</v>
      </c>
      <c r="B13" s="17" t="s">
        <v>137</v>
      </c>
      <c r="C13" s="17" t="s">
        <v>133</v>
      </c>
      <c r="D13" s="17" t="s">
        <v>177</v>
      </c>
      <c r="E13" s="17" t="s">
        <v>181</v>
      </c>
      <c r="F13" s="18">
        <f t="shared" si="0"/>
        <v>8.47</v>
      </c>
      <c r="G13" s="18">
        <f t="shared" si="1"/>
        <v>8.47</v>
      </c>
      <c r="H13" s="18"/>
      <c r="I13" s="18"/>
      <c r="J13" s="18"/>
      <c r="K13" s="18"/>
      <c r="L13" s="18">
        <v>8.47</v>
      </c>
      <c r="M13" s="18"/>
      <c r="N13" s="18">
        <f t="shared" si="2"/>
        <v>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>
        <f t="shared" si="3"/>
        <v>0</v>
      </c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</row>
    <row r="14" spans="1:60" ht="33" customHeight="1">
      <c r="A14" s="17" t="s">
        <v>136</v>
      </c>
      <c r="B14" s="17" t="s">
        <v>137</v>
      </c>
      <c r="C14" s="17" t="s">
        <v>138</v>
      </c>
      <c r="D14" s="17" t="s">
        <v>177</v>
      </c>
      <c r="E14" s="17" t="s">
        <v>182</v>
      </c>
      <c r="F14" s="18">
        <f t="shared" si="0"/>
        <v>1.84</v>
      </c>
      <c r="G14" s="18">
        <f t="shared" si="1"/>
        <v>1.84</v>
      </c>
      <c r="H14" s="18"/>
      <c r="I14" s="18"/>
      <c r="J14" s="18"/>
      <c r="K14" s="18"/>
      <c r="L14" s="18">
        <v>1.84</v>
      </c>
      <c r="M14" s="18"/>
      <c r="N14" s="18">
        <f t="shared" si="2"/>
        <v>0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>
        <f t="shared" si="3"/>
        <v>0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</row>
    <row r="15" spans="1:60" ht="33" customHeight="1">
      <c r="A15" s="17" t="s">
        <v>139</v>
      </c>
      <c r="B15" s="17" t="s">
        <v>140</v>
      </c>
      <c r="C15" s="17" t="s">
        <v>133</v>
      </c>
      <c r="D15" s="17" t="s">
        <v>177</v>
      </c>
      <c r="E15" s="17" t="s">
        <v>183</v>
      </c>
      <c r="F15" s="18">
        <f t="shared" si="0"/>
        <v>15.42</v>
      </c>
      <c r="G15" s="18">
        <f t="shared" si="1"/>
        <v>0</v>
      </c>
      <c r="H15" s="66"/>
      <c r="I15" s="66"/>
      <c r="J15" s="66"/>
      <c r="K15" s="66"/>
      <c r="L15" s="66"/>
      <c r="M15" s="66"/>
      <c r="N15" s="18">
        <f t="shared" si="2"/>
        <v>0</v>
      </c>
      <c r="O15" s="66"/>
      <c r="P15" s="66"/>
      <c r="Q15" s="66"/>
      <c r="R15" s="18"/>
      <c r="S15" s="18"/>
      <c r="T15" s="18"/>
      <c r="U15" s="18"/>
      <c r="V15" s="18"/>
      <c r="W15" s="18"/>
      <c r="X15" s="18"/>
      <c r="Y15" s="66"/>
      <c r="Z15" s="18">
        <f t="shared" si="3"/>
        <v>15.42</v>
      </c>
      <c r="AA15" s="18"/>
      <c r="AB15" s="18"/>
      <c r="AC15" s="18"/>
      <c r="AD15" s="18"/>
      <c r="AE15" s="18">
        <v>15.42</v>
      </c>
      <c r="AF15" s="18"/>
      <c r="AG15" s="18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</row>
    <row r="16" spans="1:60" ht="33" customHeight="1">
      <c r="A16" s="66"/>
      <c r="B16" s="66"/>
      <c r="C16" s="66"/>
      <c r="D16" s="66"/>
      <c r="E16" s="111" t="s">
        <v>156</v>
      </c>
      <c r="F16" s="18">
        <f>SUM(F8:F15)</f>
        <v>934.16</v>
      </c>
      <c r="G16" s="18">
        <f aca="true" t="shared" si="4" ref="G16:BH16">SUM(G8:G15)</f>
        <v>191.66999999999996</v>
      </c>
      <c r="H16" s="18">
        <f t="shared" si="4"/>
        <v>36.98</v>
      </c>
      <c r="I16" s="18">
        <f t="shared" si="4"/>
        <v>113.25999999999999</v>
      </c>
      <c r="J16" s="18">
        <f t="shared" si="4"/>
        <v>2.58</v>
      </c>
      <c r="K16" s="18">
        <f t="shared" si="4"/>
        <v>22.61</v>
      </c>
      <c r="L16" s="18">
        <f t="shared" si="4"/>
        <v>11.27</v>
      </c>
      <c r="M16" s="18">
        <f t="shared" si="4"/>
        <v>4.97</v>
      </c>
      <c r="N16" s="18">
        <f t="shared" si="4"/>
        <v>549.52</v>
      </c>
      <c r="O16" s="18">
        <f t="shared" si="4"/>
        <v>298.18</v>
      </c>
      <c r="P16" s="18">
        <f t="shared" si="4"/>
        <v>0.84</v>
      </c>
      <c r="Q16" s="18">
        <f t="shared" si="4"/>
        <v>1.1199999999999999</v>
      </c>
      <c r="R16" s="18">
        <f t="shared" si="4"/>
        <v>5.75</v>
      </c>
      <c r="S16" s="18">
        <f t="shared" si="4"/>
        <v>5.6</v>
      </c>
      <c r="T16" s="18"/>
      <c r="U16" s="18">
        <f t="shared" si="4"/>
        <v>3.5</v>
      </c>
      <c r="V16" s="18">
        <f t="shared" si="4"/>
        <v>2.06</v>
      </c>
      <c r="W16" s="18">
        <f t="shared" si="4"/>
        <v>1.11</v>
      </c>
      <c r="X16" s="18">
        <f t="shared" si="4"/>
        <v>10.8</v>
      </c>
      <c r="Y16" s="18">
        <f t="shared" si="4"/>
        <v>177.55999999999997</v>
      </c>
      <c r="Z16" s="18">
        <f t="shared" si="4"/>
        <v>100.37</v>
      </c>
      <c r="AA16" s="18">
        <f t="shared" si="4"/>
        <v>11.55</v>
      </c>
      <c r="AB16" s="18">
        <f t="shared" si="4"/>
        <v>6.12</v>
      </c>
      <c r="AC16" s="18"/>
      <c r="AD16" s="18"/>
      <c r="AE16" s="18">
        <f t="shared" si="4"/>
        <v>15.42</v>
      </c>
      <c r="AF16" s="18">
        <f t="shared" si="4"/>
        <v>0.88</v>
      </c>
      <c r="AG16" s="18">
        <f t="shared" si="4"/>
        <v>92.6</v>
      </c>
      <c r="AH16" s="18">
        <f t="shared" si="4"/>
        <v>0</v>
      </c>
      <c r="AI16" s="18">
        <f t="shared" si="4"/>
        <v>92.6</v>
      </c>
      <c r="AJ16" s="18">
        <f t="shared" si="4"/>
        <v>0</v>
      </c>
      <c r="AK16" s="18">
        <f t="shared" si="4"/>
        <v>0</v>
      </c>
      <c r="AL16" s="18">
        <f t="shared" si="4"/>
        <v>0</v>
      </c>
      <c r="AM16" s="18">
        <f t="shared" si="4"/>
        <v>0</v>
      </c>
      <c r="AN16" s="18">
        <f t="shared" si="4"/>
        <v>0</v>
      </c>
      <c r="AO16" s="18">
        <f t="shared" si="4"/>
        <v>0</v>
      </c>
      <c r="AP16" s="18">
        <f t="shared" si="4"/>
        <v>0</v>
      </c>
      <c r="AQ16" s="18">
        <f t="shared" si="4"/>
        <v>0</v>
      </c>
      <c r="AR16" s="18">
        <f t="shared" si="4"/>
        <v>0</v>
      </c>
      <c r="AS16" s="18">
        <f t="shared" si="4"/>
        <v>0</v>
      </c>
      <c r="AT16" s="18">
        <f t="shared" si="4"/>
        <v>0</v>
      </c>
      <c r="AU16" s="18">
        <f t="shared" si="4"/>
        <v>0</v>
      </c>
      <c r="AV16" s="18">
        <f t="shared" si="4"/>
        <v>0</v>
      </c>
      <c r="AW16" s="18">
        <f t="shared" si="4"/>
        <v>0</v>
      </c>
      <c r="AX16" s="18">
        <f t="shared" si="4"/>
        <v>0</v>
      </c>
      <c r="AY16" s="18">
        <f t="shared" si="4"/>
        <v>0</v>
      </c>
      <c r="AZ16" s="18">
        <f t="shared" si="4"/>
        <v>0</v>
      </c>
      <c r="BA16" s="18">
        <f t="shared" si="4"/>
        <v>0</v>
      </c>
      <c r="BB16" s="18">
        <f t="shared" si="4"/>
        <v>0</v>
      </c>
      <c r="BC16" s="18">
        <f t="shared" si="4"/>
        <v>0</v>
      </c>
      <c r="BD16" s="18">
        <f t="shared" si="4"/>
        <v>0</v>
      </c>
      <c r="BE16" s="18">
        <f t="shared" si="4"/>
        <v>0</v>
      </c>
      <c r="BF16" s="18">
        <f t="shared" si="4"/>
        <v>0</v>
      </c>
      <c r="BG16" s="18">
        <f t="shared" si="4"/>
        <v>0</v>
      </c>
      <c r="BH16" s="18">
        <f t="shared" si="4"/>
        <v>0</v>
      </c>
    </row>
    <row r="17" spans="1:60" ht="33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</row>
    <row r="18" spans="1:60" ht="33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</row>
    <row r="19" spans="1:60" ht="33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</row>
    <row r="20" spans="1:60" ht="33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</row>
    <row r="21" spans="1:60" ht="33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ht="33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ht="33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ht="33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ht="33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ht="33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ht="33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ht="33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ht="33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ht="33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ht="33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</sheetData>
  <sheetProtection/>
  <mergeCells count="71">
    <mergeCell ref="A1:D1"/>
    <mergeCell ref="F1:I1"/>
    <mergeCell ref="A3:BH3"/>
    <mergeCell ref="A5:E5"/>
    <mergeCell ref="G5:M5"/>
    <mergeCell ref="N5:Y5"/>
    <mergeCell ref="Z5:AF5"/>
    <mergeCell ref="AG5:AJ5"/>
    <mergeCell ref="AK5:AN5"/>
    <mergeCell ref="AO5:AQ5"/>
    <mergeCell ref="AR5:AT5"/>
    <mergeCell ref="AU5:AY5"/>
    <mergeCell ref="AZ5:BD5"/>
    <mergeCell ref="BE5:BH5"/>
    <mergeCell ref="D6:D7"/>
    <mergeCell ref="E6:E7"/>
    <mergeCell ref="F5:F7"/>
    <mergeCell ref="G6:G7"/>
    <mergeCell ref="H6:H7"/>
    <mergeCell ref="I6:I7"/>
    <mergeCell ref="J6:J7"/>
    <mergeCell ref="M6:M7"/>
    <mergeCell ref="N6:N7"/>
    <mergeCell ref="O6:O7"/>
    <mergeCell ref="P6:P7"/>
    <mergeCell ref="Q6:Q7"/>
    <mergeCell ref="Y6:Y7"/>
    <mergeCell ref="Z6:Z7"/>
    <mergeCell ref="AA6:AA7"/>
    <mergeCell ref="AB6:AB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BB6:BB7"/>
    <mergeCell ref="AU6:AU7"/>
    <mergeCell ref="AV6:AV7"/>
    <mergeCell ref="AW6:AW7"/>
    <mergeCell ref="AX6:AX7"/>
    <mergeCell ref="BH6:BH7"/>
    <mergeCell ref="K6:K7"/>
    <mergeCell ref="L6:L7"/>
    <mergeCell ref="R6:R7"/>
    <mergeCell ref="S6:S7"/>
    <mergeCell ref="U6:U7"/>
    <mergeCell ref="V6:V7"/>
    <mergeCell ref="W6:W7"/>
    <mergeCell ref="X6:X7"/>
    <mergeCell ref="BC6:BC7"/>
    <mergeCell ref="AC6:AC7"/>
    <mergeCell ref="T6:T7"/>
    <mergeCell ref="AD6:AD7"/>
    <mergeCell ref="BG6:BG7"/>
    <mergeCell ref="BD6:BD7"/>
    <mergeCell ref="BE6:BE7"/>
    <mergeCell ref="BF6:BF7"/>
    <mergeCell ref="AY6:AY7"/>
    <mergeCell ref="AZ6:AZ7"/>
    <mergeCell ref="BA6:BA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 topLeftCell="A1">
      <selection activeCell="G16" sqref="G16"/>
    </sheetView>
  </sheetViews>
  <sheetFormatPr defaultColWidth="6.875" defaultRowHeight="12.75" customHeight="1"/>
  <cols>
    <col min="1" max="3" width="5.875" style="1" customWidth="1"/>
    <col min="4" max="4" width="9.75390625" style="1" customWidth="1"/>
    <col min="5" max="5" width="54.625" style="1" customWidth="1"/>
    <col min="6" max="8" width="17.75390625" style="1" customWidth="1"/>
    <col min="9" max="9" width="6.50390625" style="1" customWidth="1"/>
    <col min="10" max="16384" width="6.875" style="1" customWidth="1"/>
  </cols>
  <sheetData>
    <row r="1" spans="1:4" ht="24" customHeight="1">
      <c r="A1" s="134"/>
      <c r="B1" s="134"/>
      <c r="C1" s="134"/>
      <c r="D1" s="134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103</v>
      </c>
      <c r="I2" s="51"/>
    </row>
    <row r="3" spans="1:9" ht="25.5" customHeight="1">
      <c r="A3" s="58" t="s">
        <v>104</v>
      </c>
      <c r="B3" s="59"/>
      <c r="C3" s="59"/>
      <c r="D3" s="59"/>
      <c r="E3" s="59"/>
      <c r="F3" s="59"/>
      <c r="G3" s="59"/>
      <c r="H3" s="59"/>
      <c r="I3" s="51"/>
    </row>
    <row r="4" spans="1:9" ht="19.5" customHeight="1">
      <c r="A4" s="5"/>
      <c r="B4" s="5"/>
      <c r="C4" s="5"/>
      <c r="D4" s="5"/>
      <c r="E4" s="5"/>
      <c r="F4" s="35"/>
      <c r="G4" s="35"/>
      <c r="H4" s="7" t="s">
        <v>3</v>
      </c>
      <c r="I4" s="51"/>
    </row>
    <row r="5" spans="1:9" ht="19.5" customHeight="1">
      <c r="A5" s="60" t="s">
        <v>105</v>
      </c>
      <c r="B5" s="60"/>
      <c r="C5" s="61"/>
      <c r="D5" s="61"/>
      <c r="E5" s="61"/>
      <c r="F5" s="118" t="s">
        <v>52</v>
      </c>
      <c r="G5" s="118"/>
      <c r="H5" s="118"/>
      <c r="I5" s="51"/>
    </row>
    <row r="6" spans="1:9" ht="19.5" customHeight="1">
      <c r="A6" s="8" t="s">
        <v>37</v>
      </c>
      <c r="B6" s="62"/>
      <c r="C6" s="62"/>
      <c r="D6" s="141" t="s">
        <v>38</v>
      </c>
      <c r="E6" s="143" t="s">
        <v>106</v>
      </c>
      <c r="F6" s="118" t="s">
        <v>27</v>
      </c>
      <c r="G6" s="127" t="s">
        <v>107</v>
      </c>
      <c r="H6" s="145" t="s">
        <v>108</v>
      </c>
      <c r="I6" s="51"/>
    </row>
    <row r="7" spans="1:9" ht="33.75" customHeight="1">
      <c r="A7" s="15" t="s">
        <v>47</v>
      </c>
      <c r="B7" s="16" t="s">
        <v>48</v>
      </c>
      <c r="C7" s="16" t="s">
        <v>157</v>
      </c>
      <c r="D7" s="142"/>
      <c r="E7" s="144"/>
      <c r="F7" s="119"/>
      <c r="G7" s="128"/>
      <c r="H7" s="146"/>
      <c r="I7" s="51"/>
    </row>
    <row r="8" spans="1:9" ht="21.75" customHeight="1">
      <c r="A8" s="17" t="s">
        <v>172</v>
      </c>
      <c r="B8" s="17" t="s">
        <v>173</v>
      </c>
      <c r="C8" s="17" t="s">
        <v>174</v>
      </c>
      <c r="D8" s="17" t="s">
        <v>178</v>
      </c>
      <c r="E8" s="17" t="s">
        <v>194</v>
      </c>
      <c r="F8" s="54">
        <f aca="true" t="shared" si="0" ref="F8:F15">SUM(G8:H8)</f>
        <v>166.68</v>
      </c>
      <c r="G8" s="54">
        <v>128.93</v>
      </c>
      <c r="H8" s="18">
        <v>37.75</v>
      </c>
      <c r="I8" s="52"/>
    </row>
    <row r="9" spans="1:8" ht="21.75" customHeight="1">
      <c r="A9" s="17" t="s">
        <v>172</v>
      </c>
      <c r="B9" s="17" t="s">
        <v>173</v>
      </c>
      <c r="C9" s="17" t="s">
        <v>175</v>
      </c>
      <c r="D9" s="17" t="s">
        <v>178</v>
      </c>
      <c r="E9" s="17" t="s">
        <v>195</v>
      </c>
      <c r="F9" s="54">
        <f t="shared" si="0"/>
        <v>33.8</v>
      </c>
      <c r="G9" s="54">
        <v>31.43</v>
      </c>
      <c r="H9" s="18">
        <v>2.37</v>
      </c>
    </row>
    <row r="10" spans="1:8" ht="21.75" customHeight="1">
      <c r="A10" s="17" t="s">
        <v>172</v>
      </c>
      <c r="B10" s="17" t="s">
        <v>173</v>
      </c>
      <c r="C10" s="17" t="s">
        <v>176</v>
      </c>
      <c r="D10" s="17" t="s">
        <v>178</v>
      </c>
      <c r="E10" s="17" t="s">
        <v>196</v>
      </c>
      <c r="F10" s="54">
        <f t="shared" si="0"/>
        <v>0</v>
      </c>
      <c r="G10" s="54"/>
      <c r="H10" s="18"/>
    </row>
    <row r="11" spans="1:8" ht="21.75" customHeight="1">
      <c r="A11" s="17" t="s">
        <v>134</v>
      </c>
      <c r="B11" s="17" t="s">
        <v>135</v>
      </c>
      <c r="C11" s="17" t="s">
        <v>164</v>
      </c>
      <c r="D11" s="17" t="s">
        <v>177</v>
      </c>
      <c r="E11" s="17" t="s">
        <v>197</v>
      </c>
      <c r="F11" s="54">
        <f t="shared" si="0"/>
        <v>17.67</v>
      </c>
      <c r="G11" s="54">
        <v>17.67</v>
      </c>
      <c r="H11" s="18"/>
    </row>
    <row r="12" spans="1:8" ht="21.75" customHeight="1">
      <c r="A12" s="17" t="s">
        <v>134</v>
      </c>
      <c r="B12" s="17" t="s">
        <v>135</v>
      </c>
      <c r="C12" s="17" t="s">
        <v>135</v>
      </c>
      <c r="D12" s="17" t="s">
        <v>177</v>
      </c>
      <c r="E12" s="17" t="s">
        <v>158</v>
      </c>
      <c r="F12" s="54">
        <f t="shared" si="0"/>
        <v>22.61</v>
      </c>
      <c r="G12" s="54">
        <v>22.61</v>
      </c>
      <c r="H12" s="18"/>
    </row>
    <row r="13" spans="1:8" ht="21.75" customHeight="1">
      <c r="A13" s="17" t="s">
        <v>136</v>
      </c>
      <c r="B13" s="17" t="s">
        <v>137</v>
      </c>
      <c r="C13" s="17" t="s">
        <v>133</v>
      </c>
      <c r="D13" s="17" t="s">
        <v>177</v>
      </c>
      <c r="E13" s="17" t="s">
        <v>159</v>
      </c>
      <c r="F13" s="54">
        <f t="shared" si="0"/>
        <v>7.74</v>
      </c>
      <c r="G13" s="54">
        <v>7.74</v>
      </c>
      <c r="H13" s="18"/>
    </row>
    <row r="14" spans="1:8" ht="21.75" customHeight="1">
      <c r="A14" s="17" t="s">
        <v>136</v>
      </c>
      <c r="B14" s="17" t="s">
        <v>137</v>
      </c>
      <c r="C14" s="17" t="s">
        <v>138</v>
      </c>
      <c r="D14" s="17" t="s">
        <v>177</v>
      </c>
      <c r="E14" s="17" t="s">
        <v>160</v>
      </c>
      <c r="F14" s="54">
        <f t="shared" si="0"/>
        <v>1.84</v>
      </c>
      <c r="G14" s="54">
        <v>1.84</v>
      </c>
      <c r="H14" s="18"/>
    </row>
    <row r="15" spans="1:8" ht="21.75" customHeight="1">
      <c r="A15" s="17" t="s">
        <v>139</v>
      </c>
      <c r="B15" s="17" t="s">
        <v>140</v>
      </c>
      <c r="C15" s="17" t="s">
        <v>133</v>
      </c>
      <c r="D15" s="17" t="s">
        <v>177</v>
      </c>
      <c r="E15" s="17" t="s">
        <v>161</v>
      </c>
      <c r="F15" s="54">
        <f t="shared" si="0"/>
        <v>15.42</v>
      </c>
      <c r="G15" s="54">
        <v>15.42</v>
      </c>
      <c r="H15" s="18"/>
    </row>
    <row r="16" spans="1:8" ht="21.75" customHeight="1">
      <c r="A16" s="17"/>
      <c r="B16" s="41"/>
      <c r="C16" s="63"/>
      <c r="D16" s="63"/>
      <c r="E16" s="112" t="s">
        <v>141</v>
      </c>
      <c r="F16" s="54">
        <f>SUM(F8:F15)</f>
        <v>265.76000000000005</v>
      </c>
      <c r="G16" s="54">
        <f>SUM(G8:G15)</f>
        <v>225.64000000000004</v>
      </c>
      <c r="H16" s="18">
        <f>SUM(H8:H15)</f>
        <v>40.12</v>
      </c>
    </row>
    <row r="17" spans="1:8" ht="21.75" customHeight="1">
      <c r="A17" s="17"/>
      <c r="B17" s="41"/>
      <c r="C17" s="63"/>
      <c r="D17" s="63"/>
      <c r="E17" s="17"/>
      <c r="F17" s="54"/>
      <c r="G17" s="54"/>
      <c r="H17" s="18"/>
    </row>
    <row r="18" spans="1:8" ht="21.75" customHeight="1">
      <c r="A18" s="17"/>
      <c r="B18" s="41"/>
      <c r="C18" s="63"/>
      <c r="D18" s="63"/>
      <c r="E18" s="17"/>
      <c r="F18" s="54"/>
      <c r="G18" s="54"/>
      <c r="H18" s="18"/>
    </row>
    <row r="19" spans="1:8" ht="21.75" customHeight="1">
      <c r="A19" s="17"/>
      <c r="B19" s="41"/>
      <c r="C19" s="63"/>
      <c r="D19" s="63"/>
      <c r="E19" s="17"/>
      <c r="F19" s="54"/>
      <c r="G19" s="54"/>
      <c r="H19" s="18"/>
    </row>
    <row r="20" spans="1:8" ht="21.75" customHeight="1">
      <c r="A20" s="17"/>
      <c r="B20" s="41"/>
      <c r="C20" s="63"/>
      <c r="D20" s="63"/>
      <c r="E20" s="17"/>
      <c r="F20" s="54"/>
      <c r="G20" s="54"/>
      <c r="H20" s="18"/>
    </row>
    <row r="21" spans="1:8" ht="21.75" customHeight="1">
      <c r="A21" s="17"/>
      <c r="B21" s="41"/>
      <c r="C21" s="63"/>
      <c r="D21" s="63"/>
      <c r="E21" s="17"/>
      <c r="F21" s="54"/>
      <c r="G21" s="54"/>
      <c r="H21" s="18"/>
    </row>
    <row r="22" spans="1:8" ht="21.75" customHeight="1">
      <c r="A22" s="17"/>
      <c r="B22" s="41"/>
      <c r="C22" s="63"/>
      <c r="D22" s="63"/>
      <c r="E22" s="17"/>
      <c r="F22" s="54"/>
      <c r="G22" s="54"/>
      <c r="H22" s="18"/>
    </row>
    <row r="23" spans="1:8" ht="21.75" customHeight="1">
      <c r="A23" s="17"/>
      <c r="B23" s="41"/>
      <c r="C23" s="63"/>
      <c r="D23" s="63"/>
      <c r="E23" s="17"/>
      <c r="F23" s="54"/>
      <c r="G23" s="54"/>
      <c r="H23" s="18"/>
    </row>
    <row r="24" spans="1:8" ht="21.75" customHeight="1">
      <c r="A24" s="17"/>
      <c r="B24" s="41"/>
      <c r="C24" s="63"/>
      <c r="D24" s="63"/>
      <c r="E24" s="17"/>
      <c r="F24" s="54"/>
      <c r="G24" s="54"/>
      <c r="H24" s="18"/>
    </row>
    <row r="25" spans="1:8" ht="21.75" customHeight="1">
      <c r="A25" s="17"/>
      <c r="B25" s="41"/>
      <c r="C25" s="63"/>
      <c r="D25" s="63"/>
      <c r="E25" s="17"/>
      <c r="F25" s="54"/>
      <c r="G25" s="54"/>
      <c r="H25" s="18"/>
    </row>
    <row r="26" spans="1:8" ht="21.75" customHeight="1">
      <c r="A26" s="17"/>
      <c r="B26" s="41"/>
      <c r="C26" s="63"/>
      <c r="D26" s="63"/>
      <c r="E26" s="17"/>
      <c r="F26" s="54"/>
      <c r="G26" s="54"/>
      <c r="H26" s="18"/>
    </row>
  </sheetData>
  <sheetProtection/>
  <mergeCells count="7">
    <mergeCell ref="A1:D1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8"/>
  <sheetViews>
    <sheetView workbookViewId="0" topLeftCell="A1">
      <selection activeCell="F11" sqref="F11"/>
    </sheetView>
  </sheetViews>
  <sheetFormatPr defaultColWidth="6.875" defaultRowHeight="12.75" customHeight="1"/>
  <cols>
    <col min="1" max="3" width="5.25390625" style="1" customWidth="1"/>
    <col min="4" max="4" width="13.75390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147"/>
      <c r="B1" s="147"/>
      <c r="C1" s="147"/>
    </row>
    <row r="2" spans="1:243" ht="19.5" customHeight="1">
      <c r="A2" s="2"/>
      <c r="B2" s="3"/>
      <c r="C2" s="3"/>
      <c r="D2" s="3"/>
      <c r="E2" s="3"/>
      <c r="F2" s="4" t="s">
        <v>109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</row>
    <row r="3" spans="1:243" ht="19.5" customHeight="1">
      <c r="A3" s="117" t="s">
        <v>110</v>
      </c>
      <c r="B3" s="117"/>
      <c r="C3" s="117"/>
      <c r="D3" s="117"/>
      <c r="E3" s="117"/>
      <c r="F3" s="117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9.5" customHeight="1">
      <c r="A4" s="5"/>
      <c r="B4" s="5"/>
      <c r="C4" s="5"/>
      <c r="D4" s="5"/>
      <c r="E4" s="5"/>
      <c r="F4" s="7" t="s">
        <v>3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19.5" customHeight="1">
      <c r="A5" s="11" t="s">
        <v>37</v>
      </c>
      <c r="B5" s="12"/>
      <c r="C5" s="13"/>
      <c r="D5" s="148" t="s">
        <v>38</v>
      </c>
      <c r="E5" s="125" t="s">
        <v>111</v>
      </c>
      <c r="F5" s="127" t="s">
        <v>40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19.5" customHeight="1">
      <c r="A6" s="14" t="s">
        <v>47</v>
      </c>
      <c r="B6" s="15" t="s">
        <v>48</v>
      </c>
      <c r="C6" s="16" t="s">
        <v>49</v>
      </c>
      <c r="D6" s="148"/>
      <c r="E6" s="125"/>
      <c r="F6" s="127"/>
      <c r="G6" s="29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21" customHeight="1">
      <c r="A7" s="17" t="s">
        <v>132</v>
      </c>
      <c r="B7" s="17" t="s">
        <v>173</v>
      </c>
      <c r="C7" s="17" t="s">
        <v>165</v>
      </c>
      <c r="D7" s="17" t="s">
        <v>198</v>
      </c>
      <c r="E7" s="17" t="s">
        <v>200</v>
      </c>
      <c r="F7" s="18">
        <v>9</v>
      </c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</row>
    <row r="8" spans="1:243" ht="21" customHeight="1">
      <c r="A8" s="17" t="s">
        <v>132</v>
      </c>
      <c r="B8" s="17" t="s">
        <v>173</v>
      </c>
      <c r="C8" s="17" t="s">
        <v>165</v>
      </c>
      <c r="D8" s="17" t="s">
        <v>198</v>
      </c>
      <c r="E8" s="17" t="s">
        <v>201</v>
      </c>
      <c r="F8" s="18">
        <v>6.62</v>
      </c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</row>
    <row r="9" spans="1:243" ht="21" customHeight="1">
      <c r="A9" s="17" t="s">
        <v>132</v>
      </c>
      <c r="B9" s="17" t="s">
        <v>173</v>
      </c>
      <c r="C9" s="17" t="s">
        <v>165</v>
      </c>
      <c r="D9" s="17" t="s">
        <v>198</v>
      </c>
      <c r="E9" s="17" t="s">
        <v>202</v>
      </c>
      <c r="F9" s="18">
        <v>18.75</v>
      </c>
      <c r="G9" s="29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</row>
    <row r="10" spans="1:243" ht="21" customHeight="1">
      <c r="A10" s="17" t="s">
        <v>132</v>
      </c>
      <c r="B10" s="17" t="s">
        <v>173</v>
      </c>
      <c r="C10" s="17" t="s">
        <v>165</v>
      </c>
      <c r="D10" s="17" t="s">
        <v>198</v>
      </c>
      <c r="E10" s="17" t="s">
        <v>203</v>
      </c>
      <c r="F10" s="18">
        <v>28.3</v>
      </c>
      <c r="G10" s="29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</row>
    <row r="11" spans="1:243" ht="21" customHeight="1">
      <c r="A11" s="17" t="s">
        <v>132</v>
      </c>
      <c r="B11" s="17" t="s">
        <v>173</v>
      </c>
      <c r="C11" s="17" t="s">
        <v>165</v>
      </c>
      <c r="D11" s="17" t="s">
        <v>198</v>
      </c>
      <c r="E11" s="17" t="s">
        <v>204</v>
      </c>
      <c r="F11" s="18">
        <v>8</v>
      </c>
      <c r="G11" s="29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</row>
    <row r="12" spans="1:243" ht="21" customHeight="1">
      <c r="A12" s="17" t="s">
        <v>132</v>
      </c>
      <c r="B12" s="17" t="s">
        <v>173</v>
      </c>
      <c r="C12" s="17" t="s">
        <v>165</v>
      </c>
      <c r="D12" s="17" t="s">
        <v>198</v>
      </c>
      <c r="E12" s="17" t="s">
        <v>205</v>
      </c>
      <c r="F12" s="18">
        <v>43</v>
      </c>
      <c r="G12" s="29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</row>
    <row r="13" spans="1:243" ht="21" customHeight="1">
      <c r="A13" s="17" t="s">
        <v>132</v>
      </c>
      <c r="B13" s="17" t="s">
        <v>173</v>
      </c>
      <c r="C13" s="17" t="s">
        <v>165</v>
      </c>
      <c r="D13" s="17" t="s">
        <v>198</v>
      </c>
      <c r="E13" s="17" t="s">
        <v>206</v>
      </c>
      <c r="F13" s="18">
        <v>3</v>
      </c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</row>
    <row r="14" spans="1:243" ht="21" customHeight="1">
      <c r="A14" s="17" t="s">
        <v>132</v>
      </c>
      <c r="B14" s="17" t="s">
        <v>173</v>
      </c>
      <c r="C14" s="17" t="s">
        <v>165</v>
      </c>
      <c r="D14" s="17" t="s">
        <v>198</v>
      </c>
      <c r="E14" s="17" t="s">
        <v>207</v>
      </c>
      <c r="F14" s="18">
        <v>2</v>
      </c>
      <c r="G14" s="29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</row>
    <row r="15" spans="1:243" ht="21" customHeight="1">
      <c r="A15" s="17" t="s">
        <v>132</v>
      </c>
      <c r="B15" s="17" t="s">
        <v>173</v>
      </c>
      <c r="C15" s="17" t="s">
        <v>165</v>
      </c>
      <c r="D15" s="17" t="s">
        <v>198</v>
      </c>
      <c r="E15" s="17" t="s">
        <v>208</v>
      </c>
      <c r="F15" s="18">
        <v>1.5</v>
      </c>
      <c r="G15" s="29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</row>
    <row r="16" spans="1:243" ht="21" customHeight="1">
      <c r="A16" s="17" t="s">
        <v>132</v>
      </c>
      <c r="B16" s="17" t="s">
        <v>173</v>
      </c>
      <c r="C16" s="17" t="s">
        <v>165</v>
      </c>
      <c r="D16" s="17" t="s">
        <v>198</v>
      </c>
      <c r="E16" s="17" t="s">
        <v>209</v>
      </c>
      <c r="F16" s="18">
        <v>5</v>
      </c>
      <c r="G16" s="29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</row>
    <row r="17" spans="1:243" ht="21" customHeight="1">
      <c r="A17" s="17" t="s">
        <v>132</v>
      </c>
      <c r="B17" s="17" t="s">
        <v>173</v>
      </c>
      <c r="C17" s="17" t="s">
        <v>165</v>
      </c>
      <c r="D17" s="17" t="s">
        <v>198</v>
      </c>
      <c r="E17" s="17" t="s">
        <v>210</v>
      </c>
      <c r="F17" s="18">
        <v>23.28</v>
      </c>
      <c r="G17" s="29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</row>
    <row r="18" spans="1:243" ht="21" customHeight="1">
      <c r="A18" s="17" t="s">
        <v>132</v>
      </c>
      <c r="B18" s="17" t="s">
        <v>173</v>
      </c>
      <c r="C18" s="17" t="s">
        <v>165</v>
      </c>
      <c r="D18" s="17" t="s">
        <v>198</v>
      </c>
      <c r="E18" s="17" t="s">
        <v>211</v>
      </c>
      <c r="F18" s="18">
        <v>100.86</v>
      </c>
      <c r="G18" s="29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</row>
    <row r="19" spans="1:243" ht="21" customHeight="1">
      <c r="A19" s="17" t="s">
        <v>132</v>
      </c>
      <c r="B19" s="17" t="s">
        <v>173</v>
      </c>
      <c r="C19" s="17" t="s">
        <v>165</v>
      </c>
      <c r="D19" s="17" t="s">
        <v>198</v>
      </c>
      <c r="E19" s="17" t="s">
        <v>212</v>
      </c>
      <c r="F19" s="18">
        <v>3</v>
      </c>
      <c r="G19" s="29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</row>
    <row r="20" spans="1:243" ht="21" customHeight="1">
      <c r="A20" s="17" t="s">
        <v>132</v>
      </c>
      <c r="B20" s="17" t="s">
        <v>173</v>
      </c>
      <c r="C20" s="17" t="s">
        <v>165</v>
      </c>
      <c r="D20" s="17" t="s">
        <v>198</v>
      </c>
      <c r="E20" s="17" t="s">
        <v>213</v>
      </c>
      <c r="F20" s="18">
        <v>35.1</v>
      </c>
      <c r="G20" s="29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</row>
    <row r="21" spans="1:243" ht="21" customHeight="1">
      <c r="A21" s="17" t="s">
        <v>132</v>
      </c>
      <c r="B21" s="17" t="s">
        <v>173</v>
      </c>
      <c r="C21" s="17" t="s">
        <v>165</v>
      </c>
      <c r="D21" s="17" t="s">
        <v>198</v>
      </c>
      <c r="E21" s="17" t="s">
        <v>214</v>
      </c>
      <c r="F21" s="18">
        <v>4</v>
      </c>
      <c r="G21" s="29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</row>
    <row r="22" spans="1:243" ht="21" customHeight="1">
      <c r="A22" s="17" t="s">
        <v>132</v>
      </c>
      <c r="B22" s="17" t="s">
        <v>173</v>
      </c>
      <c r="C22" s="17" t="s">
        <v>165</v>
      </c>
      <c r="D22" s="17" t="s">
        <v>198</v>
      </c>
      <c r="E22" s="17" t="s">
        <v>215</v>
      </c>
      <c r="F22" s="18">
        <v>18</v>
      </c>
      <c r="G22" s="29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</row>
    <row r="23" spans="1:243" ht="21" customHeight="1">
      <c r="A23" s="17" t="s">
        <v>132</v>
      </c>
      <c r="B23" s="17" t="s">
        <v>173</v>
      </c>
      <c r="C23" s="17" t="s">
        <v>165</v>
      </c>
      <c r="D23" s="17" t="s">
        <v>198</v>
      </c>
      <c r="E23" s="17" t="s">
        <v>201</v>
      </c>
      <c r="F23" s="18">
        <v>14</v>
      </c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</row>
    <row r="24" spans="1:243" ht="21" customHeight="1">
      <c r="A24" s="17" t="s">
        <v>132</v>
      </c>
      <c r="B24" s="17" t="s">
        <v>173</v>
      </c>
      <c r="C24" s="17" t="s">
        <v>165</v>
      </c>
      <c r="D24" s="17" t="s">
        <v>198</v>
      </c>
      <c r="E24" s="17" t="s">
        <v>216</v>
      </c>
      <c r="F24" s="18">
        <v>5</v>
      </c>
      <c r="G24" s="29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</row>
    <row r="25" spans="1:243" ht="21" customHeight="1">
      <c r="A25" s="17" t="s">
        <v>132</v>
      </c>
      <c r="B25" s="17" t="s">
        <v>173</v>
      </c>
      <c r="C25" s="17" t="s">
        <v>165</v>
      </c>
      <c r="D25" s="17" t="s">
        <v>198</v>
      </c>
      <c r="E25" s="17" t="s">
        <v>217</v>
      </c>
      <c r="F25" s="18">
        <v>3.3</v>
      </c>
      <c r="G25" s="29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</row>
    <row r="26" spans="1:6" ht="21" customHeight="1">
      <c r="A26" s="17" t="s">
        <v>132</v>
      </c>
      <c r="B26" s="17" t="s">
        <v>173</v>
      </c>
      <c r="C26" s="17" t="s">
        <v>165</v>
      </c>
      <c r="D26" s="17" t="s">
        <v>198</v>
      </c>
      <c r="E26" s="17" t="s">
        <v>218</v>
      </c>
      <c r="F26" s="18">
        <v>22.08</v>
      </c>
    </row>
    <row r="27" spans="1:6" ht="21" customHeight="1">
      <c r="A27" s="17" t="s">
        <v>132</v>
      </c>
      <c r="B27" s="17" t="s">
        <v>173</v>
      </c>
      <c r="C27" s="17" t="s">
        <v>165</v>
      </c>
      <c r="D27" s="17" t="s">
        <v>198</v>
      </c>
      <c r="E27" s="17" t="s">
        <v>219</v>
      </c>
      <c r="F27" s="18">
        <v>6</v>
      </c>
    </row>
    <row r="28" spans="1:6" ht="21" customHeight="1">
      <c r="A28" s="17" t="s">
        <v>132</v>
      </c>
      <c r="B28" s="17" t="s">
        <v>173</v>
      </c>
      <c r="C28" s="17" t="s">
        <v>165</v>
      </c>
      <c r="D28" s="17" t="s">
        <v>198</v>
      </c>
      <c r="E28" s="17" t="s">
        <v>220</v>
      </c>
      <c r="F28" s="18">
        <v>160</v>
      </c>
    </row>
    <row r="29" spans="1:6" ht="21" customHeight="1">
      <c r="A29" s="17" t="s">
        <v>132</v>
      </c>
      <c r="B29" s="17" t="s">
        <v>173</v>
      </c>
      <c r="C29" s="17" t="s">
        <v>165</v>
      </c>
      <c r="D29" s="17" t="s">
        <v>198</v>
      </c>
      <c r="E29" s="17" t="s">
        <v>221</v>
      </c>
      <c r="F29" s="18">
        <v>9.3</v>
      </c>
    </row>
    <row r="30" spans="1:6" ht="21" customHeight="1">
      <c r="A30" s="17" t="s">
        <v>132</v>
      </c>
      <c r="B30" s="17" t="s">
        <v>173</v>
      </c>
      <c r="C30" s="17" t="s">
        <v>165</v>
      </c>
      <c r="D30" s="17" t="s">
        <v>198</v>
      </c>
      <c r="E30" s="17" t="s">
        <v>222</v>
      </c>
      <c r="F30" s="18">
        <v>17.91</v>
      </c>
    </row>
    <row r="31" spans="1:6" ht="21" customHeight="1">
      <c r="A31" s="17" t="s">
        <v>132</v>
      </c>
      <c r="B31" s="17" t="s">
        <v>173</v>
      </c>
      <c r="C31" s="17" t="s">
        <v>165</v>
      </c>
      <c r="D31" s="17" t="s">
        <v>198</v>
      </c>
      <c r="E31" s="17" t="s">
        <v>223</v>
      </c>
      <c r="F31" s="18">
        <v>28.8</v>
      </c>
    </row>
    <row r="32" spans="1:6" ht="21" customHeight="1">
      <c r="A32" s="17" t="s">
        <v>132</v>
      </c>
      <c r="B32" s="17" t="s">
        <v>173</v>
      </c>
      <c r="C32" s="17" t="s">
        <v>165</v>
      </c>
      <c r="D32" s="17" t="s">
        <v>198</v>
      </c>
      <c r="E32" s="17" t="s">
        <v>224</v>
      </c>
      <c r="F32" s="18">
        <v>92.6</v>
      </c>
    </row>
    <row r="33" spans="1:6" ht="21" customHeight="1">
      <c r="A33" s="17"/>
      <c r="B33" s="17"/>
      <c r="C33" s="17"/>
      <c r="D33" s="17"/>
      <c r="E33" s="41" t="s">
        <v>141</v>
      </c>
      <c r="F33" s="18">
        <f>SUM(F7:F32)</f>
        <v>668.3999999999999</v>
      </c>
    </row>
    <row r="34" spans="1:6" ht="21" customHeight="1">
      <c r="A34" s="41"/>
      <c r="B34" s="41"/>
      <c r="C34" s="41"/>
      <c r="D34" s="56"/>
      <c r="E34" s="41"/>
      <c r="F34" s="18"/>
    </row>
    <row r="35" spans="1:6" ht="21" customHeight="1">
      <c r="A35" s="41"/>
      <c r="B35" s="41"/>
      <c r="C35" s="41"/>
      <c r="D35" s="56"/>
      <c r="E35" s="56"/>
      <c r="F35" s="18"/>
    </row>
    <row r="36" spans="1:6" ht="21" customHeight="1">
      <c r="A36" s="41"/>
      <c r="B36" s="41"/>
      <c r="C36" s="41"/>
      <c r="D36" s="56"/>
      <c r="E36" s="56"/>
      <c r="F36" s="18"/>
    </row>
    <row r="37" spans="1:6" ht="21" customHeight="1">
      <c r="A37" s="41"/>
      <c r="B37" s="41"/>
      <c r="C37" s="41"/>
      <c r="D37" s="56"/>
      <c r="E37" s="56"/>
      <c r="F37" s="18"/>
    </row>
    <row r="38" spans="1:6" ht="21" customHeight="1">
      <c r="A38" s="41"/>
      <c r="B38" s="41"/>
      <c r="C38" s="41"/>
      <c r="D38" s="56"/>
      <c r="E38" s="56"/>
      <c r="F38" s="57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4">
      <selection activeCell="G13" sqref="G13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53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112</v>
      </c>
      <c r="I2" s="51"/>
    </row>
    <row r="3" spans="1:9" ht="25.5" customHeight="1">
      <c r="A3" s="117" t="s">
        <v>113</v>
      </c>
      <c r="B3" s="117"/>
      <c r="C3" s="117"/>
      <c r="D3" s="117"/>
      <c r="E3" s="117"/>
      <c r="F3" s="117"/>
      <c r="G3" s="117"/>
      <c r="H3" s="117"/>
      <c r="I3" s="51"/>
    </row>
    <row r="4" spans="1:9" ht="19.5" customHeight="1">
      <c r="A4" s="6"/>
      <c r="B4" s="35"/>
      <c r="C4" s="35"/>
      <c r="D4" s="35"/>
      <c r="E4" s="35"/>
      <c r="F4" s="35"/>
      <c r="G4" s="35"/>
      <c r="H4" s="7" t="s">
        <v>3</v>
      </c>
      <c r="I4" s="51"/>
    </row>
    <row r="5" spans="1:9" ht="19.5" customHeight="1">
      <c r="A5" s="125" t="s">
        <v>114</v>
      </c>
      <c r="B5" s="125" t="s">
        <v>115</v>
      </c>
      <c r="C5" s="127" t="s">
        <v>116</v>
      </c>
      <c r="D5" s="127"/>
      <c r="E5" s="127"/>
      <c r="F5" s="127"/>
      <c r="G5" s="127"/>
      <c r="H5" s="127"/>
      <c r="I5" s="51"/>
    </row>
    <row r="6" spans="1:9" ht="19.5" customHeight="1">
      <c r="A6" s="125"/>
      <c r="B6" s="125"/>
      <c r="C6" s="149" t="s">
        <v>27</v>
      </c>
      <c r="D6" s="151" t="s">
        <v>117</v>
      </c>
      <c r="E6" s="36" t="s">
        <v>118</v>
      </c>
      <c r="F6" s="37"/>
      <c r="G6" s="37"/>
      <c r="H6" s="152" t="s">
        <v>119</v>
      </c>
      <c r="I6" s="51"/>
    </row>
    <row r="7" spans="1:9" ht="33.75" customHeight="1">
      <c r="A7" s="126"/>
      <c r="B7" s="126"/>
      <c r="C7" s="150"/>
      <c r="D7" s="119"/>
      <c r="E7" s="38" t="s">
        <v>42</v>
      </c>
      <c r="F7" s="39" t="s">
        <v>120</v>
      </c>
      <c r="G7" s="40" t="s">
        <v>121</v>
      </c>
      <c r="H7" s="146"/>
      <c r="I7" s="51"/>
    </row>
    <row r="8" spans="1:9" ht="19.5" customHeight="1">
      <c r="A8" s="17" t="s">
        <v>225</v>
      </c>
      <c r="B8" s="17" t="s">
        <v>226</v>
      </c>
      <c r="C8" s="18">
        <f>D8+E8+H8</f>
        <v>3.5</v>
      </c>
      <c r="D8" s="54"/>
      <c r="E8" s="54">
        <f>SUM(F8:G8)</f>
        <v>0</v>
      </c>
      <c r="F8" s="54"/>
      <c r="G8" s="18"/>
      <c r="H8" s="55">
        <v>3.5</v>
      </c>
      <c r="I8" s="52"/>
    </row>
    <row r="9" spans="1:9" ht="19.5" customHeight="1">
      <c r="A9" s="42"/>
      <c r="B9" s="42"/>
      <c r="C9" s="42"/>
      <c r="D9" s="42"/>
      <c r="E9" s="43"/>
      <c r="F9" s="45"/>
      <c r="G9" s="45"/>
      <c r="H9" s="44"/>
      <c r="I9" s="49"/>
    </row>
    <row r="10" spans="1:9" ht="19.5" customHeight="1">
      <c r="A10" s="42"/>
      <c r="B10" s="42"/>
      <c r="C10" s="42"/>
      <c r="D10" s="42"/>
      <c r="E10" s="46"/>
      <c r="F10" s="42"/>
      <c r="G10" s="42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3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6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3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7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6"/>
      <c r="F19" s="42"/>
      <c r="G19" s="42"/>
      <c r="H19" s="44"/>
      <c r="I19" s="49"/>
    </row>
    <row r="20" spans="1:9" ht="19.5" customHeight="1">
      <c r="A20" s="46"/>
      <c r="B20" s="46"/>
      <c r="C20" s="46"/>
      <c r="D20" s="46"/>
      <c r="E20" s="46"/>
      <c r="F20" s="42"/>
      <c r="G20" s="42"/>
      <c r="H20" s="44"/>
      <c r="I20" s="49"/>
    </row>
    <row r="21" spans="1:9" ht="19.5" customHeight="1">
      <c r="A21" s="44"/>
      <c r="B21" s="44"/>
      <c r="C21" s="44"/>
      <c r="D21" s="44"/>
      <c r="E21" s="48"/>
      <c r="F21" s="44"/>
      <c r="G21" s="44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4"/>
      <c r="B26" s="44"/>
      <c r="C26" s="44"/>
      <c r="D26" s="44"/>
      <c r="E26" s="48"/>
      <c r="F26" s="44"/>
      <c r="G26" s="44"/>
      <c r="H26" s="44"/>
      <c r="I26" s="49"/>
    </row>
    <row r="27" spans="1:9" ht="19.5" customHeight="1">
      <c r="A27" s="44"/>
      <c r="B27" s="44"/>
      <c r="C27" s="44"/>
      <c r="D27" s="44"/>
      <c r="E27" s="48"/>
      <c r="F27" s="44"/>
      <c r="G27" s="44"/>
      <c r="H27" s="44"/>
      <c r="I27" s="49"/>
    </row>
    <row r="28" spans="1:9" ht="19.5" customHeight="1">
      <c r="A28" s="44"/>
      <c r="B28" s="44"/>
      <c r="C28" s="44"/>
      <c r="D28" s="44"/>
      <c r="E28" s="48"/>
      <c r="F28" s="44"/>
      <c r="G28" s="44"/>
      <c r="H28" s="44"/>
      <c r="I28" s="49"/>
    </row>
    <row r="29" spans="1:9" ht="19.5" customHeight="1">
      <c r="A29" s="44"/>
      <c r="B29" s="44"/>
      <c r="C29" s="44"/>
      <c r="D29" s="44"/>
      <c r="E29" s="48"/>
      <c r="F29" s="44"/>
      <c r="G29" s="44"/>
      <c r="H29" s="44"/>
      <c r="I29" s="49"/>
    </row>
    <row r="30" spans="1:9" ht="19.5" customHeight="1">
      <c r="A30" s="44"/>
      <c r="B30" s="44"/>
      <c r="C30" s="44"/>
      <c r="D30" s="44"/>
      <c r="E30" s="48"/>
      <c r="F30" s="44"/>
      <c r="G30" s="44"/>
      <c r="H30" s="44"/>
      <c r="I30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李鲲鹏</cp:lastModifiedBy>
  <cp:lastPrinted>2017-02-14T06:52:21Z</cp:lastPrinted>
  <dcterms:created xsi:type="dcterms:W3CDTF">1996-12-17T01:32:42Z</dcterms:created>
  <dcterms:modified xsi:type="dcterms:W3CDTF">2017-05-05T10:02:33Z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